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YLIE'S FILES\PO REPORT\PO ANALYSIS 2023\"/>
    </mc:Choice>
  </mc:AlternateContent>
  <xr:revisionPtr revIDLastSave="0" documentId="13_ncr:1_{54EDC5B6-DDA9-4DFC-A3BD-8EB8AB46F9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21" l="1"/>
  <c r="E97" i="21"/>
  <c r="E93" i="21"/>
  <c r="E87" i="21"/>
  <c r="E33" i="21"/>
  <c r="E82" i="21"/>
  <c r="E78" i="21"/>
  <c r="E67" i="21"/>
  <c r="E45" i="21"/>
  <c r="E57" i="21"/>
  <c r="E61" i="21" s="1"/>
  <c r="E49" i="21"/>
  <c r="E53" i="21" s="1"/>
  <c r="E29" i="21"/>
  <c r="E26" i="21"/>
  <c r="E23" i="21"/>
  <c r="E19" i="21" l="1"/>
  <c r="E14" i="21"/>
</calcChain>
</file>

<file path=xl/sharedStrings.xml><?xml version="1.0" encoding="utf-8"?>
<sst xmlns="http://schemas.openxmlformats.org/spreadsheetml/2006/main" count="142" uniqueCount="79">
  <si>
    <t>PO Date</t>
  </si>
  <si>
    <t>Name of Vendor</t>
  </si>
  <si>
    <t>PO Number</t>
  </si>
  <si>
    <t>Description of Items Purchased</t>
  </si>
  <si>
    <t>Amount of Line Item</t>
  </si>
  <si>
    <t>Purchase Order Contracts for Monthly Purchases of Items Aggregating $30,000 to $120,000</t>
  </si>
  <si>
    <t>January Subtotal</t>
  </si>
  <si>
    <t xml:space="preserve">GENERAL PACIFIC INC </t>
  </si>
  <si>
    <t xml:space="preserve">STELLA JONES CORPORATION </t>
  </si>
  <si>
    <t xml:space="preserve">ANIXTER POWER SOLUTIONS (INC) </t>
  </si>
  <si>
    <t>February Subtotal</t>
  </si>
  <si>
    <t>March Subtotal</t>
  </si>
  <si>
    <t>45' Wood Pole Subtotal</t>
  </si>
  <si>
    <t xml:space="preserve">JUNCTION BOX V-PHASE 15/25KV </t>
  </si>
  <si>
    <t xml:space="preserve">4/0 ALUM 25KV EPR 260 MIL PRIMARY CABLE </t>
  </si>
  <si>
    <t xml:space="preserve">POLE 40' CEDAR CLASS 3 </t>
  </si>
  <si>
    <t xml:space="preserve">POLE 45' CEDAR CLASS 2 </t>
  </si>
  <si>
    <t xml:space="preserve">JENNINGS EQUIPMENT INC </t>
  </si>
  <si>
    <t xml:space="preserve">NEW KUBOTA #KX040-4R3TP </t>
  </si>
  <si>
    <t xml:space="preserve">CDW GOVERNMENT INC </t>
  </si>
  <si>
    <t xml:space="preserve">LIGHT,SECURITY 40W LED FLAT LENS </t>
  </si>
  <si>
    <t xml:space="preserve">POLE 35' CEDAR CLASS 2 </t>
  </si>
  <si>
    <t xml:space="preserve">POLE 50' CEDAR CLASS 1 </t>
  </si>
  <si>
    <t>40' Wood Pole Subtotal</t>
  </si>
  <si>
    <t>50' Wood Pole Subtotal</t>
  </si>
  <si>
    <t>2023 Total</t>
  </si>
  <si>
    <t xml:space="preserve">DELL PRECISION 7920 </t>
  </si>
  <si>
    <t xml:space="preserve">VALMONT COMPOSITE STRUCTURES LLC(INC) </t>
  </si>
  <si>
    <t xml:space="preserve">POLE 70' FIBERGLASS CLASS H1 </t>
  </si>
  <si>
    <t xml:space="preserve">POLE 30' CEDAR CLASS 3 </t>
  </si>
  <si>
    <t xml:space="preserve">POLE 50' CEDAR CLASS 2 </t>
  </si>
  <si>
    <t xml:space="preserve">POLE 55' CEDAR CLASS 3 </t>
  </si>
  <si>
    <t xml:space="preserve">1/0 ALUM 15KV 220 MIL PRIMARY CABLE </t>
  </si>
  <si>
    <t xml:space="preserve">CIC, 1/0 ALUM 15KV EPR CABLE-N-CONDUIT </t>
  </si>
  <si>
    <t xml:space="preserve">750 ALUM 15KV 220 MIL EPR PRIMARY CABLE </t>
  </si>
  <si>
    <t>April Subtotal</t>
  </si>
  <si>
    <t xml:space="preserve">CUTOUT 100A 15KV </t>
  </si>
  <si>
    <t xml:space="preserve">BORDER STATES INDUSTRIES, INC. </t>
  </si>
  <si>
    <t xml:space="preserve">PLATT ELECTRIC SUPPLY </t>
  </si>
  <si>
    <t xml:space="preserve">CONDUIT,PVC 3" SCHEDULE 40 10' LENGTHS </t>
  </si>
  <si>
    <t xml:space="preserve">IVOXY CONSULTING INC </t>
  </si>
  <si>
    <t>Cutout Subtotal</t>
  </si>
  <si>
    <t>May Subtotal</t>
  </si>
  <si>
    <t>NETAPP A150 AND COMPONENTS</t>
  </si>
  <si>
    <t xml:space="preserve">DELL POWEREDGE R750 SERVERS </t>
  </si>
  <si>
    <t xml:space="preserve">PETRO CARD </t>
  </si>
  <si>
    <t xml:space="preserve">150 KVA 15KV 480Y/277V 3PH PADMOUNT </t>
  </si>
  <si>
    <t xml:space="preserve">AV11512STD ALUM W/QUICK BREAK DEVICES </t>
  </si>
  <si>
    <t xml:space="preserve">CONDUIT,PVC 2" SCHEDULE 40 10' LENGTHS </t>
  </si>
  <si>
    <t>Fuel Subtotal</t>
  </si>
  <si>
    <t>UNLEADED REGULAR FUEL</t>
  </si>
  <si>
    <t>June Subtotal</t>
  </si>
  <si>
    <t xml:space="preserve">POLE 50' CEDAR CLASS 3 </t>
  </si>
  <si>
    <t xml:space="preserve">POLE, 75' CLASS H3 FIBERGLASS DARK BRNZ </t>
  </si>
  <si>
    <t>July Subtotal</t>
  </si>
  <si>
    <t xml:space="preserve">DITCH WITCH WEST </t>
  </si>
  <si>
    <t>HX50A 800 GAL. DEBRIS TANK</t>
  </si>
  <si>
    <t xml:space="preserve">25 KVA 15KV 120/240V MS POLEMNT </t>
  </si>
  <si>
    <t xml:space="preserve">SWITCH V-TYPE VERTICAL 69KV 600A </t>
  </si>
  <si>
    <t xml:space="preserve">WAUKESHA/PROLEC-GE WAUKESHA INC. </t>
  </si>
  <si>
    <t>BOLT-ON RADIATOR</t>
  </si>
  <si>
    <t xml:space="preserve">POLE 60' FIBERGLASS CLASS H1 </t>
  </si>
  <si>
    <t xml:space="preserve">POLE 65' FIBERGLASS CLASS H1 </t>
  </si>
  <si>
    <t>August Subtotal</t>
  </si>
  <si>
    <t xml:space="preserve">15 KVA 15KV 120/240V MS POLEMNT </t>
  </si>
  <si>
    <t xml:space="preserve">25 KVA 15KV 120/240V SS POLEMNT </t>
  </si>
  <si>
    <t>September Subtotal</t>
  </si>
  <si>
    <t xml:space="preserve">4/0 ALUM 15KV EPR 220 MIL PRIMARY CABLE </t>
  </si>
  <si>
    <t>October Subtotal</t>
  </si>
  <si>
    <t xml:space="preserve">CARLSON SALES METERING SOLUTIONS LLC </t>
  </si>
  <si>
    <t xml:space="preserve">METER, FORM 2SE 320A AXe-SD RF FOCUS </t>
  </si>
  <si>
    <t xml:space="preserve">25332B </t>
  </si>
  <si>
    <t xml:space="preserve">15 KVA 15KV 120/240V POLEMNT </t>
  </si>
  <si>
    <t>November Subtotal</t>
  </si>
  <si>
    <t xml:space="preserve">SEL 411L Relay </t>
  </si>
  <si>
    <t xml:space="preserve">ATEC SYSTEMS ASSOCIATES INC </t>
  </si>
  <si>
    <t xml:space="preserve">PYROLUSITE FILTER MEDIA FOR ATEC FILTERS </t>
  </si>
  <si>
    <t>December Subtotal</t>
  </si>
  <si>
    <t>From January 2023 through December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</si>
</sst>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0" fontId="16" fillId="0" borderId="10" xfId="0" applyFont="1" applyBorder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1" applyFont="1" applyBorder="1"/>
    <xf numFmtId="0" fontId="19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44" fontId="0" fillId="0" borderId="0" xfId="0" applyNumberFormat="1"/>
    <xf numFmtId="44" fontId="0" fillId="0" borderId="0" xfId="43" applyFont="1" applyBorder="1"/>
    <xf numFmtId="0" fontId="1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44" fontId="0" fillId="0" borderId="0" xfId="43" applyFont="1"/>
    <xf numFmtId="44" fontId="0" fillId="0" borderId="11" xfId="43" applyFont="1" applyBorder="1"/>
    <xf numFmtId="44" fontId="0" fillId="0" borderId="10" xfId="0" applyNumberFormat="1" applyBorder="1"/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44" fontId="0" fillId="0" borderId="0" xfId="43" applyFont="1" applyFill="1"/>
    <xf numFmtId="0" fontId="0" fillId="0" borderId="0" xfId="43" applyNumberFormat="1" applyFont="1" applyFill="1" applyAlignment="1">
      <alignment horizontal="left" indent="1"/>
    </xf>
    <xf numFmtId="0" fontId="16" fillId="0" borderId="0" xfId="0" applyFont="1" applyBorder="1" applyAlignment="1">
      <alignment horizontal="left"/>
    </xf>
    <xf numFmtId="44" fontId="1" fillId="0" borderId="10" xfId="43" applyFont="1" applyBorder="1"/>
    <xf numFmtId="44" fontId="0" fillId="0" borderId="11" xfId="0" applyNumberFormat="1" applyBorder="1"/>
    <xf numFmtId="44" fontId="0" fillId="0" borderId="0" xfId="0" applyNumberFormat="1" applyBorder="1"/>
    <xf numFmtId="44" fontId="0" fillId="0" borderId="10" xfId="0" applyNumberFormat="1" applyFont="1" applyBorder="1"/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44" fontId="0" fillId="0" borderId="11" xfId="0" applyNumberFormat="1" applyFont="1" applyBorder="1"/>
    <xf numFmtId="44" fontId="0" fillId="0" borderId="0" xfId="0" applyNumberFormat="1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38100</xdr:rowOff>
    </xdr:from>
    <xdr:to>
      <xdr:col>2</xdr:col>
      <xdr:colOff>1579245</xdr:colOff>
      <xdr:row>6</xdr:row>
      <xdr:rowOff>17145</xdr:rowOff>
    </xdr:to>
    <xdr:pic>
      <xdr:nvPicPr>
        <xdr:cNvPr id="2" name="Picture 1" descr="CCP-FINALlogo_crop">
          <a:extLst>
            <a:ext uri="{FF2B5EF4-FFF2-40B4-BE49-F238E27FC236}">
              <a16:creationId xmlns:a16="http://schemas.microsoft.com/office/drawing/2014/main" id="{FFE5B442-676E-4875-8BFC-48831A4BE48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28600"/>
          <a:ext cx="2105025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E102"/>
  <sheetViews>
    <sheetView showGridLines="0" tabSelected="1" topLeftCell="A73" zoomScaleNormal="100" workbookViewId="0">
      <selection activeCell="B105" sqref="B105"/>
    </sheetView>
  </sheetViews>
  <sheetFormatPr defaultRowHeight="15" x14ac:dyDescent="0.25"/>
  <cols>
    <col min="1" max="1" width="13" style="3" customWidth="1"/>
    <col min="2" max="2" width="41.5703125" bestFit="1" customWidth="1"/>
    <col min="3" max="3" width="43.42578125" customWidth="1"/>
    <col min="4" max="4" width="19" style="14" bestFit="1" customWidth="1"/>
    <col min="5" max="5" width="20.85546875" style="1" bestFit="1" customWidth="1"/>
  </cols>
  <sheetData>
    <row r="8" spans="1:5" x14ac:dyDescent="0.25">
      <c r="A8" s="29" t="s">
        <v>5</v>
      </c>
      <c r="B8" s="29"/>
      <c r="C8" s="29"/>
      <c r="D8" s="29"/>
      <c r="E8" s="29"/>
    </row>
    <row r="9" spans="1:5" x14ac:dyDescent="0.25">
      <c r="A9" s="29" t="s">
        <v>78</v>
      </c>
      <c r="B9" s="29"/>
      <c r="C9" s="29"/>
      <c r="D9" s="29"/>
      <c r="E9" s="29"/>
    </row>
    <row r="11" spans="1:5" x14ac:dyDescent="0.25">
      <c r="A11" s="4" t="s">
        <v>2</v>
      </c>
      <c r="B11" s="2" t="s">
        <v>1</v>
      </c>
      <c r="C11" s="2" t="s">
        <v>3</v>
      </c>
      <c r="D11" s="13" t="s">
        <v>0</v>
      </c>
      <c r="E11" s="5" t="s">
        <v>4</v>
      </c>
    </row>
    <row r="12" spans="1:5" x14ac:dyDescent="0.25">
      <c r="A12" s="10">
        <v>24874</v>
      </c>
      <c r="B12" t="s">
        <v>9</v>
      </c>
      <c r="C12" t="s">
        <v>13</v>
      </c>
      <c r="D12" s="15">
        <v>44938</v>
      </c>
      <c r="E12" s="11">
        <v>91770</v>
      </c>
    </row>
    <row r="13" spans="1:5" x14ac:dyDescent="0.25">
      <c r="A13" s="10">
        <v>24898</v>
      </c>
      <c r="B13" t="s">
        <v>9</v>
      </c>
      <c r="C13" t="s">
        <v>14</v>
      </c>
      <c r="D13" s="15">
        <v>44956</v>
      </c>
      <c r="E13" s="11">
        <v>34500</v>
      </c>
    </row>
    <row r="14" spans="1:5" ht="16.149999999999999" customHeight="1" x14ac:dyDescent="0.25">
      <c r="A14" s="9"/>
      <c r="D14" s="7" t="s">
        <v>6</v>
      </c>
      <c r="E14" s="17">
        <f>SUBTOTAL(9,E12:E13)</f>
        <v>126270</v>
      </c>
    </row>
    <row r="15" spans="1:5" ht="16.149999999999999" customHeight="1" x14ac:dyDescent="0.25">
      <c r="A15" s="9"/>
      <c r="D15" s="7"/>
      <c r="E15" s="12"/>
    </row>
    <row r="16" spans="1:5" x14ac:dyDescent="0.25">
      <c r="A16" s="10">
        <v>24906</v>
      </c>
      <c r="B16" s="16" t="s">
        <v>8</v>
      </c>
      <c r="C16" t="s">
        <v>15</v>
      </c>
      <c r="D16" s="15">
        <v>44963</v>
      </c>
      <c r="E16" s="16">
        <v>30186</v>
      </c>
    </row>
    <row r="17" spans="1:5" x14ac:dyDescent="0.25">
      <c r="A17" s="10">
        <v>24906</v>
      </c>
      <c r="B17" s="16" t="s">
        <v>8</v>
      </c>
      <c r="C17" t="s">
        <v>16</v>
      </c>
      <c r="D17" s="15">
        <v>44963</v>
      </c>
      <c r="E17" s="16">
        <v>40000</v>
      </c>
    </row>
    <row r="18" spans="1:5" x14ac:dyDescent="0.25">
      <c r="A18" s="10">
        <v>24910</v>
      </c>
      <c r="B18" s="16" t="s">
        <v>17</v>
      </c>
      <c r="C18" t="s">
        <v>18</v>
      </c>
      <c r="D18" s="15">
        <v>44964</v>
      </c>
      <c r="E18" s="21">
        <v>76991.53</v>
      </c>
    </row>
    <row r="19" spans="1:5" x14ac:dyDescent="0.25">
      <c r="A19" s="9"/>
      <c r="D19" s="7" t="s">
        <v>10</v>
      </c>
      <c r="E19" s="17">
        <f>SUM(E16:E18)</f>
        <v>147177.53</v>
      </c>
    </row>
    <row r="20" spans="1:5" x14ac:dyDescent="0.25">
      <c r="A20" s="10"/>
      <c r="D20" s="15"/>
      <c r="E20" s="11"/>
    </row>
    <row r="21" spans="1:5" x14ac:dyDescent="0.25">
      <c r="A21" s="10">
        <v>24986</v>
      </c>
      <c r="B21" s="16" t="s">
        <v>8</v>
      </c>
      <c r="C21" t="s">
        <v>15</v>
      </c>
      <c r="D21" s="15">
        <v>45014</v>
      </c>
      <c r="E21" s="16">
        <v>35348.699999999997</v>
      </c>
    </row>
    <row r="22" spans="1:5" x14ac:dyDescent="0.25">
      <c r="A22" s="10">
        <v>24988</v>
      </c>
      <c r="B22" s="16" t="s">
        <v>8</v>
      </c>
      <c r="C22" t="s">
        <v>15</v>
      </c>
      <c r="D22" s="15">
        <v>45015</v>
      </c>
      <c r="E22" s="16">
        <v>65285</v>
      </c>
    </row>
    <row r="23" spans="1:5" x14ac:dyDescent="0.25">
      <c r="A23" s="23"/>
      <c r="B23" s="16"/>
      <c r="D23" s="20" t="s">
        <v>23</v>
      </c>
      <c r="E23" s="24">
        <f>SUM(E21:E22)</f>
        <v>100633.7</v>
      </c>
    </row>
    <row r="24" spans="1:5" x14ac:dyDescent="0.25">
      <c r="A24" s="10">
        <v>24986</v>
      </c>
      <c r="B24" s="16" t="s">
        <v>8</v>
      </c>
      <c r="C24" t="s">
        <v>16</v>
      </c>
      <c r="D24" s="15">
        <v>45014</v>
      </c>
      <c r="E24" s="16">
        <v>64997.599999999999</v>
      </c>
    </row>
    <row r="25" spans="1:5" x14ac:dyDescent="0.25">
      <c r="A25" s="10">
        <v>24988</v>
      </c>
      <c r="B25" s="16" t="s">
        <v>8</v>
      </c>
      <c r="C25" t="s">
        <v>16</v>
      </c>
      <c r="D25" s="15">
        <v>45015</v>
      </c>
      <c r="E25" s="16">
        <v>49080</v>
      </c>
    </row>
    <row r="26" spans="1:5" x14ac:dyDescent="0.25">
      <c r="A26" s="23"/>
      <c r="B26" s="16"/>
      <c r="D26" s="20" t="s">
        <v>12</v>
      </c>
      <c r="E26" s="24">
        <f>SUM(E24:E25)</f>
        <v>114077.6</v>
      </c>
    </row>
    <row r="27" spans="1:5" x14ac:dyDescent="0.25">
      <c r="A27" s="10">
        <v>24986</v>
      </c>
      <c r="B27" s="16" t="s">
        <v>8</v>
      </c>
      <c r="C27" t="s">
        <v>22</v>
      </c>
      <c r="D27" s="15">
        <v>45014</v>
      </c>
      <c r="E27" s="16">
        <v>21991.9</v>
      </c>
    </row>
    <row r="28" spans="1:5" x14ac:dyDescent="0.25">
      <c r="A28" s="10">
        <v>24988</v>
      </c>
      <c r="B28" s="16" t="s">
        <v>8</v>
      </c>
      <c r="C28" t="s">
        <v>22</v>
      </c>
      <c r="D28" s="15">
        <v>45015</v>
      </c>
      <c r="E28" s="16">
        <v>22150</v>
      </c>
    </row>
    <row r="29" spans="1:5" x14ac:dyDescent="0.25">
      <c r="A29" s="10"/>
      <c r="D29" s="19" t="s">
        <v>24</v>
      </c>
      <c r="E29" s="18">
        <f>SUM(E27:E28)</f>
        <v>44141.9</v>
      </c>
    </row>
    <row r="30" spans="1:5" x14ac:dyDescent="0.25">
      <c r="A30" s="22">
        <v>24964</v>
      </c>
      <c r="B30" s="16" t="s">
        <v>19</v>
      </c>
      <c r="C30" t="s">
        <v>26</v>
      </c>
      <c r="D30" s="15">
        <v>44999</v>
      </c>
      <c r="E30" s="21">
        <v>44096.639999999999</v>
      </c>
    </row>
    <row r="31" spans="1:5" x14ac:dyDescent="0.25">
      <c r="A31" s="10">
        <v>24979</v>
      </c>
      <c r="B31" s="16" t="s">
        <v>7</v>
      </c>
      <c r="C31" t="s">
        <v>20</v>
      </c>
      <c r="D31" s="15">
        <v>45012</v>
      </c>
      <c r="E31" s="16">
        <v>73027.44</v>
      </c>
    </row>
    <row r="32" spans="1:5" x14ac:dyDescent="0.25">
      <c r="A32" s="10">
        <v>24988</v>
      </c>
      <c r="B32" s="16" t="s">
        <v>8</v>
      </c>
      <c r="C32" t="s">
        <v>21</v>
      </c>
      <c r="D32" s="15">
        <v>45015</v>
      </c>
      <c r="E32" s="16">
        <v>61325</v>
      </c>
    </row>
    <row r="33" spans="1:5" x14ac:dyDescent="0.25">
      <c r="A33" s="8"/>
      <c r="D33" s="7" t="s">
        <v>11</v>
      </c>
      <c r="E33" s="17">
        <f>SUM(E23,E26,E29,E30:E32)</f>
        <v>437302.27999999997</v>
      </c>
    </row>
    <row r="34" spans="1:5" x14ac:dyDescent="0.25">
      <c r="A34" s="8"/>
      <c r="D34" s="7"/>
      <c r="E34" s="12"/>
    </row>
    <row r="35" spans="1:5" x14ac:dyDescent="0.25">
      <c r="A35" s="10">
        <v>24992</v>
      </c>
      <c r="B35" t="s">
        <v>27</v>
      </c>
      <c r="C35" t="s">
        <v>28</v>
      </c>
      <c r="D35" s="15">
        <v>45020</v>
      </c>
      <c r="E35" s="11">
        <v>105852</v>
      </c>
    </row>
    <row r="36" spans="1:5" x14ac:dyDescent="0.25">
      <c r="A36" s="10">
        <v>25010</v>
      </c>
      <c r="B36" t="s">
        <v>8</v>
      </c>
      <c r="C36" t="s">
        <v>29</v>
      </c>
      <c r="D36" s="15">
        <v>45028</v>
      </c>
      <c r="E36" s="11">
        <v>31320</v>
      </c>
    </row>
    <row r="37" spans="1:5" x14ac:dyDescent="0.25">
      <c r="A37" s="10">
        <v>25010</v>
      </c>
      <c r="B37" t="s">
        <v>8</v>
      </c>
      <c r="C37" t="s">
        <v>15</v>
      </c>
      <c r="D37" s="15">
        <v>45028</v>
      </c>
      <c r="E37" s="11">
        <v>84840</v>
      </c>
    </row>
    <row r="38" spans="1:5" x14ac:dyDescent="0.25">
      <c r="A38" s="10">
        <v>25010</v>
      </c>
      <c r="B38" t="s">
        <v>8</v>
      </c>
      <c r="C38" t="s">
        <v>16</v>
      </c>
      <c r="D38" s="15">
        <v>45028</v>
      </c>
      <c r="E38" s="11">
        <v>83550</v>
      </c>
    </row>
    <row r="39" spans="1:5" x14ac:dyDescent="0.25">
      <c r="A39" s="10">
        <v>25010</v>
      </c>
      <c r="B39" t="s">
        <v>8</v>
      </c>
      <c r="C39" t="s">
        <v>30</v>
      </c>
      <c r="D39" s="15">
        <v>45028</v>
      </c>
      <c r="E39" s="11">
        <v>39720</v>
      </c>
    </row>
    <row r="40" spans="1:5" x14ac:dyDescent="0.25">
      <c r="A40" s="10">
        <v>25010</v>
      </c>
      <c r="B40" t="s">
        <v>8</v>
      </c>
      <c r="C40" t="s">
        <v>31</v>
      </c>
      <c r="D40" s="15">
        <v>45028</v>
      </c>
      <c r="E40" s="11">
        <v>39880</v>
      </c>
    </row>
    <row r="41" spans="1:5" x14ac:dyDescent="0.25">
      <c r="A41" s="10">
        <v>25021</v>
      </c>
      <c r="B41" t="s">
        <v>9</v>
      </c>
      <c r="C41" t="s">
        <v>32</v>
      </c>
      <c r="D41" s="15">
        <v>45037</v>
      </c>
      <c r="E41" s="11">
        <v>105400</v>
      </c>
    </row>
    <row r="42" spans="1:5" x14ac:dyDescent="0.25">
      <c r="A42" s="10">
        <v>25021</v>
      </c>
      <c r="B42" t="s">
        <v>9</v>
      </c>
      <c r="C42" t="s">
        <v>33</v>
      </c>
      <c r="D42" s="15">
        <v>45037</v>
      </c>
      <c r="E42" s="11">
        <v>111454</v>
      </c>
    </row>
    <row r="43" spans="1:5" x14ac:dyDescent="0.25">
      <c r="A43" s="10">
        <v>25021</v>
      </c>
      <c r="B43" t="s">
        <v>9</v>
      </c>
      <c r="C43" t="s">
        <v>14</v>
      </c>
      <c r="D43" s="15">
        <v>45037</v>
      </c>
      <c r="E43" s="11">
        <v>73596</v>
      </c>
    </row>
    <row r="44" spans="1:5" x14ac:dyDescent="0.25">
      <c r="A44" s="10">
        <v>25021</v>
      </c>
      <c r="B44" t="s">
        <v>9</v>
      </c>
      <c r="C44" t="s">
        <v>34</v>
      </c>
      <c r="D44" s="15">
        <v>45037</v>
      </c>
      <c r="E44" s="11">
        <v>116232</v>
      </c>
    </row>
    <row r="45" spans="1:5" x14ac:dyDescent="0.25">
      <c r="A45" s="10"/>
      <c r="D45" s="19" t="s">
        <v>35</v>
      </c>
      <c r="E45" s="25">
        <f>SUM(E35:E44)</f>
        <v>791844</v>
      </c>
    </row>
    <row r="46" spans="1:5" x14ac:dyDescent="0.25">
      <c r="A46" s="10"/>
      <c r="D46" s="19"/>
      <c r="E46" s="26"/>
    </row>
    <row r="47" spans="1:5" x14ac:dyDescent="0.25">
      <c r="A47" s="10">
        <v>25033</v>
      </c>
      <c r="B47" t="s">
        <v>7</v>
      </c>
      <c r="C47" t="s">
        <v>36</v>
      </c>
      <c r="D47" s="15">
        <v>45047</v>
      </c>
      <c r="E47" s="11">
        <v>14892.66</v>
      </c>
    </row>
    <row r="48" spans="1:5" x14ac:dyDescent="0.25">
      <c r="A48" s="10">
        <v>25034</v>
      </c>
      <c r="B48" t="s">
        <v>37</v>
      </c>
      <c r="C48" t="s">
        <v>36</v>
      </c>
      <c r="D48" s="15">
        <v>45047</v>
      </c>
      <c r="E48" s="11">
        <v>29406.240000000002</v>
      </c>
    </row>
    <row r="49" spans="1:5" x14ac:dyDescent="0.25">
      <c r="A49" s="10"/>
      <c r="D49" s="19" t="s">
        <v>41</v>
      </c>
      <c r="E49" s="18">
        <f>SUM(E47:E48)</f>
        <v>44298.9</v>
      </c>
    </row>
    <row r="50" spans="1:5" x14ac:dyDescent="0.25">
      <c r="A50" s="10">
        <v>25072</v>
      </c>
      <c r="B50" t="s">
        <v>38</v>
      </c>
      <c r="C50" t="s">
        <v>39</v>
      </c>
      <c r="D50" s="15">
        <v>45056</v>
      </c>
      <c r="E50" s="11">
        <v>51766.44</v>
      </c>
    </row>
    <row r="51" spans="1:5" x14ac:dyDescent="0.25">
      <c r="A51" s="10">
        <v>25099</v>
      </c>
      <c r="B51" t="s">
        <v>40</v>
      </c>
      <c r="C51" t="s">
        <v>44</v>
      </c>
      <c r="D51" s="15">
        <v>45076</v>
      </c>
      <c r="E51" s="11">
        <v>94179.24</v>
      </c>
    </row>
    <row r="52" spans="1:5" x14ac:dyDescent="0.25">
      <c r="A52" s="10">
        <v>25099</v>
      </c>
      <c r="B52" t="s">
        <v>40</v>
      </c>
      <c r="C52" t="s">
        <v>43</v>
      </c>
      <c r="D52" s="15">
        <v>45076</v>
      </c>
      <c r="E52" s="11">
        <v>59488.33</v>
      </c>
    </row>
    <row r="53" spans="1:5" x14ac:dyDescent="0.25">
      <c r="A53" s="10"/>
      <c r="D53" s="19" t="s">
        <v>42</v>
      </c>
      <c r="E53" s="25">
        <f>SUM(E49:E52)</f>
        <v>249732.91000000003</v>
      </c>
    </row>
    <row r="54" spans="1:5" x14ac:dyDescent="0.25">
      <c r="A54" s="10"/>
      <c r="D54" s="19"/>
      <c r="E54" s="26"/>
    </row>
    <row r="55" spans="1:5" x14ac:dyDescent="0.25">
      <c r="A55" s="10">
        <v>25155</v>
      </c>
      <c r="B55" t="s">
        <v>45</v>
      </c>
      <c r="C55" t="s">
        <v>50</v>
      </c>
      <c r="D55" s="15">
        <v>45085</v>
      </c>
      <c r="E55" s="11">
        <v>15922.26</v>
      </c>
    </row>
    <row r="56" spans="1:5" x14ac:dyDescent="0.25">
      <c r="A56" s="10">
        <v>25156</v>
      </c>
      <c r="B56" t="s">
        <v>45</v>
      </c>
      <c r="C56" t="s">
        <v>50</v>
      </c>
      <c r="D56" s="15">
        <v>45099</v>
      </c>
      <c r="E56" s="11">
        <v>16528.86</v>
      </c>
    </row>
    <row r="57" spans="1:5" x14ac:dyDescent="0.25">
      <c r="A57" s="23"/>
      <c r="D57" s="20" t="s">
        <v>49</v>
      </c>
      <c r="E57" s="27">
        <f>SUM(E55:E56)</f>
        <v>32451.120000000003</v>
      </c>
    </row>
    <row r="58" spans="1:5" x14ac:dyDescent="0.25">
      <c r="A58" s="10">
        <v>25127</v>
      </c>
      <c r="B58" t="s">
        <v>7</v>
      </c>
      <c r="C58" t="s">
        <v>46</v>
      </c>
      <c r="D58" s="15">
        <v>45089</v>
      </c>
      <c r="E58" s="11">
        <v>53456</v>
      </c>
    </row>
    <row r="59" spans="1:5" x14ac:dyDescent="0.25">
      <c r="A59" s="10">
        <v>25147</v>
      </c>
      <c r="B59" t="s">
        <v>37</v>
      </c>
      <c r="C59" t="s">
        <v>47</v>
      </c>
      <c r="D59" s="15">
        <v>45106</v>
      </c>
      <c r="E59" s="11">
        <v>58655.199999999997</v>
      </c>
    </row>
    <row r="60" spans="1:5" x14ac:dyDescent="0.25">
      <c r="A60" s="10">
        <v>25150</v>
      </c>
      <c r="B60" t="s">
        <v>38</v>
      </c>
      <c r="C60" t="s">
        <v>48</v>
      </c>
      <c r="D60" s="15">
        <v>45106</v>
      </c>
      <c r="E60" s="11">
        <v>55535.199999999997</v>
      </c>
    </row>
    <row r="61" spans="1:5" x14ac:dyDescent="0.25">
      <c r="A61" s="8"/>
      <c r="D61" s="7" t="s">
        <v>51</v>
      </c>
      <c r="E61" s="17">
        <f>SUM(E57:E60)</f>
        <v>200097.52000000002</v>
      </c>
    </row>
    <row r="62" spans="1:5" x14ac:dyDescent="0.25">
      <c r="A62" s="8"/>
      <c r="D62" s="7"/>
      <c r="E62" s="12"/>
    </row>
    <row r="63" spans="1:5" x14ac:dyDescent="0.25">
      <c r="A63" s="10">
        <v>25166</v>
      </c>
      <c r="B63" t="s">
        <v>8</v>
      </c>
      <c r="C63" t="s">
        <v>29</v>
      </c>
      <c r="D63" s="15">
        <v>45118</v>
      </c>
      <c r="E63" s="16">
        <v>37200.5</v>
      </c>
    </row>
    <row r="64" spans="1:5" x14ac:dyDescent="0.25">
      <c r="A64" s="10">
        <v>25166</v>
      </c>
      <c r="B64" t="s">
        <v>8</v>
      </c>
      <c r="C64" t="s">
        <v>15</v>
      </c>
      <c r="D64" s="15">
        <v>45118</v>
      </c>
      <c r="E64" s="16">
        <v>57567.5</v>
      </c>
    </row>
    <row r="65" spans="1:5" x14ac:dyDescent="0.25">
      <c r="A65" s="10">
        <v>25166</v>
      </c>
      <c r="B65" t="s">
        <v>8</v>
      </c>
      <c r="C65" t="s">
        <v>52</v>
      </c>
      <c r="D65" s="15">
        <v>45118</v>
      </c>
      <c r="E65" s="16">
        <v>97761</v>
      </c>
    </row>
    <row r="66" spans="1:5" x14ac:dyDescent="0.25">
      <c r="A66" s="10">
        <v>25171</v>
      </c>
      <c r="B66" t="s">
        <v>27</v>
      </c>
      <c r="C66" t="s">
        <v>53</v>
      </c>
      <c r="D66" s="15">
        <v>45120</v>
      </c>
      <c r="E66" s="16">
        <v>54765</v>
      </c>
    </row>
    <row r="67" spans="1:5" x14ac:dyDescent="0.25">
      <c r="A67" s="8"/>
      <c r="D67" s="7" t="s">
        <v>54</v>
      </c>
      <c r="E67" s="17">
        <f>SUM(E63:E66)</f>
        <v>247294</v>
      </c>
    </row>
    <row r="68" spans="1:5" x14ac:dyDescent="0.25">
      <c r="A68" s="8"/>
      <c r="D68" s="7"/>
      <c r="E68" s="12"/>
    </row>
    <row r="69" spans="1:5" x14ac:dyDescent="0.25">
      <c r="A69" s="10">
        <v>25200</v>
      </c>
      <c r="B69" t="s">
        <v>8</v>
      </c>
      <c r="C69" s="28" t="s">
        <v>15</v>
      </c>
      <c r="D69" s="15">
        <v>45141</v>
      </c>
      <c r="E69" s="11">
        <v>68467.8</v>
      </c>
    </row>
    <row r="70" spans="1:5" x14ac:dyDescent="0.25">
      <c r="A70" s="10">
        <v>25200</v>
      </c>
      <c r="B70" t="s">
        <v>8</v>
      </c>
      <c r="C70" s="28" t="s">
        <v>16</v>
      </c>
      <c r="D70" s="15">
        <v>45141</v>
      </c>
      <c r="E70" s="11">
        <v>47210.7</v>
      </c>
    </row>
    <row r="71" spans="1:5" x14ac:dyDescent="0.25">
      <c r="A71" s="10">
        <v>25200</v>
      </c>
      <c r="B71" t="s">
        <v>8</v>
      </c>
      <c r="C71" s="28" t="s">
        <v>52</v>
      </c>
      <c r="D71" s="15">
        <v>45141</v>
      </c>
      <c r="E71" s="11">
        <v>48446.7</v>
      </c>
    </row>
    <row r="72" spans="1:5" x14ac:dyDescent="0.25">
      <c r="A72" s="10">
        <v>25222</v>
      </c>
      <c r="B72" t="s">
        <v>55</v>
      </c>
      <c r="C72" s="28" t="s">
        <v>56</v>
      </c>
      <c r="D72" s="15">
        <v>45154</v>
      </c>
      <c r="E72" s="11">
        <v>118380.63</v>
      </c>
    </row>
    <row r="73" spans="1:5" x14ac:dyDescent="0.25">
      <c r="A73" s="10">
        <v>25227</v>
      </c>
      <c r="B73" t="s">
        <v>7</v>
      </c>
      <c r="C73" s="28" t="s">
        <v>57</v>
      </c>
      <c r="D73" s="15">
        <v>45160</v>
      </c>
      <c r="E73" s="11">
        <v>56550</v>
      </c>
    </row>
    <row r="74" spans="1:5" x14ac:dyDescent="0.25">
      <c r="A74" s="10">
        <v>25231</v>
      </c>
      <c r="B74" t="s">
        <v>9</v>
      </c>
      <c r="C74" s="28" t="s">
        <v>58</v>
      </c>
      <c r="D74" s="15">
        <v>45162</v>
      </c>
      <c r="E74" s="11">
        <v>37820</v>
      </c>
    </row>
    <row r="75" spans="1:5" x14ac:dyDescent="0.25">
      <c r="A75" s="10">
        <v>25239</v>
      </c>
      <c r="B75" t="s">
        <v>59</v>
      </c>
      <c r="C75" s="28" t="s">
        <v>60</v>
      </c>
      <c r="D75" s="15">
        <v>45166</v>
      </c>
      <c r="E75" s="11">
        <v>34492</v>
      </c>
    </row>
    <row r="76" spans="1:5" x14ac:dyDescent="0.25">
      <c r="A76" s="10">
        <v>25244</v>
      </c>
      <c r="B76" t="s">
        <v>27</v>
      </c>
      <c r="C76" s="28" t="s">
        <v>61</v>
      </c>
      <c r="D76" s="15">
        <v>45168</v>
      </c>
      <c r="E76" s="11">
        <v>45282</v>
      </c>
    </row>
    <row r="77" spans="1:5" x14ac:dyDescent="0.25">
      <c r="A77" s="10">
        <v>25244</v>
      </c>
      <c r="B77" t="s">
        <v>27</v>
      </c>
      <c r="C77" s="28" t="s">
        <v>62</v>
      </c>
      <c r="D77" s="15">
        <v>45168</v>
      </c>
      <c r="E77" s="11">
        <v>75780</v>
      </c>
    </row>
    <row r="78" spans="1:5" x14ac:dyDescent="0.25">
      <c r="A78" s="8"/>
      <c r="D78" s="7" t="s">
        <v>63</v>
      </c>
      <c r="E78" s="17">
        <f>SUM(E69:E77)</f>
        <v>532429.83000000007</v>
      </c>
    </row>
    <row r="79" spans="1:5" x14ac:dyDescent="0.25">
      <c r="A79" s="8"/>
      <c r="D79" s="7"/>
      <c r="E79" s="12"/>
    </row>
    <row r="80" spans="1:5" x14ac:dyDescent="0.25">
      <c r="A80" s="10">
        <v>25254</v>
      </c>
      <c r="B80" t="s">
        <v>7</v>
      </c>
      <c r="C80" t="s">
        <v>64</v>
      </c>
      <c r="D80" s="15">
        <v>45175</v>
      </c>
      <c r="E80" s="16">
        <v>89980</v>
      </c>
    </row>
    <row r="81" spans="1:5" x14ac:dyDescent="0.25">
      <c r="A81" s="10">
        <v>25254</v>
      </c>
      <c r="B81" t="s">
        <v>7</v>
      </c>
      <c r="C81" t="s">
        <v>65</v>
      </c>
      <c r="D81" s="15">
        <v>45175</v>
      </c>
      <c r="E81" s="16">
        <v>101790</v>
      </c>
    </row>
    <row r="82" spans="1:5" x14ac:dyDescent="0.25">
      <c r="A82" s="8"/>
      <c r="D82" s="7" t="s">
        <v>66</v>
      </c>
      <c r="E82" s="17">
        <f>SUM(E80:E81)</f>
        <v>191770</v>
      </c>
    </row>
    <row r="83" spans="1:5" x14ac:dyDescent="0.25">
      <c r="A83" s="8"/>
      <c r="D83" s="7"/>
      <c r="E83" s="12"/>
    </row>
    <row r="84" spans="1:5" x14ac:dyDescent="0.25">
      <c r="A84" s="10">
        <v>25303</v>
      </c>
      <c r="B84" t="s">
        <v>9</v>
      </c>
      <c r="C84" t="s">
        <v>32</v>
      </c>
      <c r="D84" s="15">
        <v>45204</v>
      </c>
      <c r="E84" s="11">
        <v>108400</v>
      </c>
    </row>
    <row r="85" spans="1:5" x14ac:dyDescent="0.25">
      <c r="A85" s="10">
        <v>25303</v>
      </c>
      <c r="B85" t="s">
        <v>9</v>
      </c>
      <c r="C85" t="s">
        <v>33</v>
      </c>
      <c r="D85" s="15">
        <v>45204</v>
      </c>
      <c r="E85" s="11">
        <v>91800</v>
      </c>
    </row>
    <row r="86" spans="1:5" x14ac:dyDescent="0.25">
      <c r="A86" s="10">
        <v>25303</v>
      </c>
      <c r="B86" t="s">
        <v>9</v>
      </c>
      <c r="C86" t="s">
        <v>67</v>
      </c>
      <c r="D86" s="15">
        <v>45204</v>
      </c>
      <c r="E86" s="11">
        <v>57000</v>
      </c>
    </row>
    <row r="87" spans="1:5" x14ac:dyDescent="0.25">
      <c r="A87" s="10"/>
      <c r="D87" s="19" t="s">
        <v>68</v>
      </c>
      <c r="E87" s="25">
        <f>SUM(E84:E86)</f>
        <v>257200</v>
      </c>
    </row>
    <row r="88" spans="1:5" x14ac:dyDescent="0.25">
      <c r="A88" s="10"/>
      <c r="D88" s="19"/>
      <c r="E88" s="26"/>
    </row>
    <row r="89" spans="1:5" x14ac:dyDescent="0.25">
      <c r="A89" s="10">
        <v>25332</v>
      </c>
      <c r="B89" t="s">
        <v>69</v>
      </c>
      <c r="C89" t="s">
        <v>70</v>
      </c>
      <c r="D89" s="15">
        <v>45236</v>
      </c>
      <c r="E89" s="11">
        <v>112500</v>
      </c>
    </row>
    <row r="90" spans="1:5" x14ac:dyDescent="0.25">
      <c r="A90" s="10" t="s">
        <v>71</v>
      </c>
      <c r="B90" t="s">
        <v>69</v>
      </c>
      <c r="C90" t="s">
        <v>70</v>
      </c>
      <c r="D90" s="15">
        <v>45250</v>
      </c>
      <c r="E90" s="11">
        <v>120000</v>
      </c>
    </row>
    <row r="91" spans="1:5" x14ac:dyDescent="0.25">
      <c r="A91" s="10">
        <v>25376</v>
      </c>
      <c r="B91" t="s">
        <v>7</v>
      </c>
      <c r="C91" t="s">
        <v>72</v>
      </c>
      <c r="D91" s="15">
        <v>45259</v>
      </c>
      <c r="E91" s="11">
        <v>38588</v>
      </c>
    </row>
    <row r="92" spans="1:5" x14ac:dyDescent="0.25">
      <c r="A92" s="10">
        <v>25376</v>
      </c>
      <c r="B92" t="s">
        <v>7</v>
      </c>
      <c r="C92" t="s">
        <v>65</v>
      </c>
      <c r="D92" s="15">
        <v>45259</v>
      </c>
      <c r="E92" s="11">
        <v>53372</v>
      </c>
    </row>
    <row r="93" spans="1:5" x14ac:dyDescent="0.25">
      <c r="A93" s="10"/>
      <c r="D93" s="19" t="s">
        <v>73</v>
      </c>
      <c r="E93" s="30">
        <f>SUM(E89:E92)</f>
        <v>324460</v>
      </c>
    </row>
    <row r="94" spans="1:5" x14ac:dyDescent="0.25">
      <c r="A94" s="10"/>
      <c r="D94" s="19"/>
      <c r="E94" s="31"/>
    </row>
    <row r="95" spans="1:5" x14ac:dyDescent="0.25">
      <c r="A95" s="10">
        <v>25381</v>
      </c>
      <c r="B95" t="s">
        <v>37</v>
      </c>
      <c r="C95" t="s">
        <v>74</v>
      </c>
      <c r="D95" s="15">
        <v>45265</v>
      </c>
      <c r="E95" s="11">
        <v>37200</v>
      </c>
    </row>
    <row r="96" spans="1:5" x14ac:dyDescent="0.25">
      <c r="A96" s="10">
        <v>25384</v>
      </c>
      <c r="B96" t="s">
        <v>75</v>
      </c>
      <c r="C96" t="s">
        <v>76</v>
      </c>
      <c r="D96" s="15">
        <v>45266</v>
      </c>
      <c r="E96" s="11">
        <v>35000</v>
      </c>
    </row>
    <row r="97" spans="1:5" x14ac:dyDescent="0.25">
      <c r="A97" s="8"/>
      <c r="D97" s="7" t="s">
        <v>77</v>
      </c>
      <c r="E97" s="17">
        <f>SUM(E95:E96)</f>
        <v>72200</v>
      </c>
    </row>
    <row r="98" spans="1:5" x14ac:dyDescent="0.25">
      <c r="A98" s="8"/>
      <c r="D98" s="7"/>
      <c r="E98" s="12"/>
    </row>
    <row r="99" spans="1:5" x14ac:dyDescent="0.25">
      <c r="D99" s="7" t="s">
        <v>25</v>
      </c>
      <c r="E99" s="17">
        <f>SUM(,E33,E19,E14+E45+E53+E61+E67+E78+E82+E87+E93+E97)</f>
        <v>3577778.0700000003</v>
      </c>
    </row>
    <row r="102" spans="1:5" x14ac:dyDescent="0.25">
      <c r="A102" s="6"/>
    </row>
  </sheetData>
  <mergeCells count="2">
    <mergeCell ref="A8:E8"/>
    <mergeCell ref="A9:E9"/>
  </mergeCells>
  <pageMargins left="0.7" right="0.7" top="0.75" bottom="0.75" header="0.3" footer="0.3"/>
  <pageSetup scale="35" orientation="landscape" r:id="rId1"/>
  <headerFooter>
    <oddFooter>&amp;C&amp;"-,Italic"&amp;9Copies of all quotes are available for review by contacting Kaylie Hunter, Procurement &amp; Facilities Supervisor, at (360) 565-3547 or khunter@clallampud.net.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Canepa x238</dc:creator>
  <cp:lastModifiedBy>Kaylie Hunter x547</cp:lastModifiedBy>
  <cp:lastPrinted>2021-06-17T19:26:47Z</cp:lastPrinted>
  <dcterms:created xsi:type="dcterms:W3CDTF">2021-06-14T19:44:32Z</dcterms:created>
  <dcterms:modified xsi:type="dcterms:W3CDTF">2024-03-11T16:57:08Z</dcterms:modified>
</cp:coreProperties>
</file>