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AYLIE'S FILES\PO REPORT\"/>
    </mc:Choice>
  </mc:AlternateContent>
  <xr:revisionPtr revIDLastSave="0" documentId="13_ncr:1_{BB84CBD4-6C07-4198-81D3-6B1E3EAB0FF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2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7" i="21" l="1"/>
  <c r="E145" i="21"/>
  <c r="E131" i="21"/>
  <c r="E139" i="21" s="1"/>
  <c r="E126" i="21"/>
  <c r="E119" i="21"/>
  <c r="E112" i="21"/>
  <c r="E96" i="21"/>
  <c r="E90" i="21"/>
  <c r="E80" i="21"/>
  <c r="E62" i="21"/>
  <c r="E59" i="21"/>
  <c r="E37" i="21"/>
  <c r="E44" i="21"/>
  <c r="E54" i="21" s="1"/>
  <c r="E41" i="21"/>
  <c r="E19" i="21"/>
  <c r="E74" i="21" l="1"/>
</calcChain>
</file>

<file path=xl/sharedStrings.xml><?xml version="1.0" encoding="utf-8"?>
<sst xmlns="http://schemas.openxmlformats.org/spreadsheetml/2006/main" count="237" uniqueCount="123">
  <si>
    <t>PO Date</t>
  </si>
  <si>
    <t>Name of Vendor</t>
  </si>
  <si>
    <t>PO Number</t>
  </si>
  <si>
    <t>Description of Items Purchased</t>
  </si>
  <si>
    <t>Amount of Line Item</t>
  </si>
  <si>
    <t>Purchase Order Contracts for Monthly Purchases of Items Aggregating $30,000 to $120,000</t>
  </si>
  <si>
    <t>January Subtotal</t>
  </si>
  <si>
    <t xml:space="preserve">GENERAL PACIFIC INC </t>
  </si>
  <si>
    <t xml:space="preserve">25KVA 15KV 240/120V SS PADMOUNT TRANSFRM </t>
  </si>
  <si>
    <t xml:space="preserve">BORDER STATES INDUSTRIES, INC. </t>
  </si>
  <si>
    <t xml:space="preserve">100 KVA DV 304LSS 120/240V POLEMOUNT </t>
  </si>
  <si>
    <t xml:space="preserve">RON DUPRATT FORD INC </t>
  </si>
  <si>
    <t xml:space="preserve">FUSE CABINET PAD-MOUNT 8KV 1PH 95KVBIL </t>
  </si>
  <si>
    <t xml:space="preserve">FUTURE CHEVROLET </t>
  </si>
  <si>
    <t xml:space="preserve">COOPER POWER SYSTEMS LLC (INC) </t>
  </si>
  <si>
    <t xml:space="preserve">S &amp; C ELECTRIC COMPANY </t>
  </si>
  <si>
    <t xml:space="preserve">500KVA REGULATORS </t>
  </si>
  <si>
    <t>2021 CHEVROLET SILVERADO 4500HD</t>
  </si>
  <si>
    <t>2021 FORD F-550 W/COMBO BED</t>
  </si>
  <si>
    <t>2022 Total</t>
  </si>
  <si>
    <t>S&amp;C VERTICAL CIRCUIT SWITCHER</t>
  </si>
  <si>
    <t xml:space="preserve">STELLA JONES CORPORATION </t>
  </si>
  <si>
    <t xml:space="preserve">POLE 45' WESTERN RED CEDAR CLASS 3 </t>
  </si>
  <si>
    <t xml:space="preserve">15 KVA 15KV 120/240V 304L SS POLEMOUNT </t>
  </si>
  <si>
    <t xml:space="preserve">25 KVA 15KV 120/240V 304L SS POLEMOUNT </t>
  </si>
  <si>
    <t xml:space="preserve">50KVA 15KV 120/240V SS POLE MOUNT XFRMR </t>
  </si>
  <si>
    <t xml:space="preserve">1000 KVA 15KV 480Y/277V SS PADMT </t>
  </si>
  <si>
    <t xml:space="preserve">V11512CCP100.G SWITCH V-TYPE 1200A 115KV </t>
  </si>
  <si>
    <t xml:space="preserve">V11512STD SWITCH V-TYPE 1200A 115KV </t>
  </si>
  <si>
    <t xml:space="preserve">CONDUIT,PVC 2" SCHEDULE 40 10' LENGTHS </t>
  </si>
  <si>
    <t xml:space="preserve">CONDUIT,PVC 3" SCHEDULE 40 10' LENGTHS </t>
  </si>
  <si>
    <t xml:space="preserve">ANIXTER POWER SOLUTIONS (INC) </t>
  </si>
  <si>
    <t xml:space="preserve">1/0 ALUM 15KV 220 MIL PRIMARY CABLE </t>
  </si>
  <si>
    <t xml:space="preserve">CIC, 1/0 AL 25KV EPR CABLE-N-CONDUIT </t>
  </si>
  <si>
    <t xml:space="preserve">1/0 AL 25KV EPR 260 MIL PRIMARY CABLE </t>
  </si>
  <si>
    <t xml:space="preserve">250 ALUM 15KV EPR 220 MIL PRIMARY CABLE </t>
  </si>
  <si>
    <t xml:space="preserve">750 ALUM 15KV 220 MIL EPR PRIMARY CABLE </t>
  </si>
  <si>
    <t xml:space="preserve">FEDERAL PACIFIC PSE-9-44221 MILD STEEL </t>
  </si>
  <si>
    <t xml:space="preserve">TRANSFORMER PAD PVC,25 &amp; 50KVA GREEN </t>
  </si>
  <si>
    <t>February Subtotal</t>
  </si>
  <si>
    <t xml:space="preserve">HORIZ GB 115KV POLY POST INSUL </t>
  </si>
  <si>
    <t>Horiz. Poly Insulator Subtotal</t>
  </si>
  <si>
    <t xml:space="preserve">VERTICAL POST 115KV 4-BLT POLY </t>
  </si>
  <si>
    <t>Vert. Post Subtotal</t>
  </si>
  <si>
    <t xml:space="preserve">ELECTRICAL POWER PRODUCTS INC </t>
  </si>
  <si>
    <t xml:space="preserve">RELAY PANELS </t>
  </si>
  <si>
    <t xml:space="preserve">VALMONT COMPOSITE STRUCTURES LLC(INC) </t>
  </si>
  <si>
    <t xml:space="preserve">CROSSARM 8' HD 4H FIBERGLASS TANGENT </t>
  </si>
  <si>
    <t xml:space="preserve">CC348-18TH-AL(R)JUNCTN BOX V-PH 15/25KV </t>
  </si>
  <si>
    <t xml:space="preserve">25KVA 15KV SS OH 277/480V POLEMOUNT </t>
  </si>
  <si>
    <t xml:space="preserve">NATIONAL AUTO FLEET GROUP </t>
  </si>
  <si>
    <t>March Subtotal</t>
  </si>
  <si>
    <t xml:space="preserve">PETRO CARD </t>
  </si>
  <si>
    <t>Diesel Subtotal</t>
  </si>
  <si>
    <t xml:space="preserve">POLE 45' WESTERN CEDAR CLASS 3 </t>
  </si>
  <si>
    <t>45' Wood Pole Subtotal</t>
  </si>
  <si>
    <t xml:space="preserve">POLE 45' FIBERGLASS CLASS H1 DARK BRONZ </t>
  </si>
  <si>
    <t xml:space="preserve">POLE 50' FIBERGLASS CLASS H1 DARK BRONZ </t>
  </si>
  <si>
    <t xml:space="preserve">POLE 55' FIBERGLASS CLASS H1 </t>
  </si>
  <si>
    <t xml:space="preserve">POLE 75' CLASS H3 FIBERGLASS DARK BRONZ </t>
  </si>
  <si>
    <t xml:space="preserve">4/0 ALUM 15KV EPR 220 MIL PRIMARY CABLE </t>
  </si>
  <si>
    <t xml:space="preserve">500 CU COMPACT CONCENTRIC EPR CABLE </t>
  </si>
  <si>
    <t xml:space="preserve">JUNCTION BOX,3 PHASE 15/25KV 200A </t>
  </si>
  <si>
    <t xml:space="preserve">PLATT ELECTRIC SUPPLY </t>
  </si>
  <si>
    <t xml:space="preserve">CIC, 1/0 ALUM 15KV EPR CABLE-N-CONDUIT </t>
  </si>
  <si>
    <t xml:space="preserve">SWITCH CABINET PSE-10 DEAD FRONT 14000V </t>
  </si>
  <si>
    <t>April Subtotal</t>
  </si>
  <si>
    <t>DIESEL FUEL - PA</t>
  </si>
  <si>
    <t>DIESEL FUEL - CARLSBORG</t>
  </si>
  <si>
    <t>Ford F-150 LIGHTNING SUPER CREW TRUCK</t>
  </si>
  <si>
    <t>NC MACHINERY COMPANY (INC)</t>
  </si>
  <si>
    <t>FT-40-2T TRAILER</t>
  </si>
  <si>
    <t xml:space="preserve">25KVA 15KV 240/120V PADMT MILD STEEL </t>
  </si>
  <si>
    <t xml:space="preserve">50KVA 120/240V 15KV PADMT MILD STEEL </t>
  </si>
  <si>
    <t xml:space="preserve">25KV PDMT FR3 120/240 1BUSH RNCH RUNNER </t>
  </si>
  <si>
    <t xml:space="preserve">POLE 35' CEDAR CLASS 3 </t>
  </si>
  <si>
    <t>May Subtotal</t>
  </si>
  <si>
    <t xml:space="preserve">JUNCTION BOX 1 PHASE 15/25KV </t>
  </si>
  <si>
    <t xml:space="preserve">JUNCTION BOX V-PHASE 15/25KV </t>
  </si>
  <si>
    <t xml:space="preserve">CROSSARM 10' HD 4H FIBERGLASS TANGENT </t>
  </si>
  <si>
    <t>June Subtotal</t>
  </si>
  <si>
    <t xml:space="preserve">SWITCH V-TYPE HORIZONTAL 69KV 1200A </t>
  </si>
  <si>
    <t xml:space="preserve">25KVA 120/240V 25KV PADMT MILD STEEL </t>
  </si>
  <si>
    <t>July Subtotal</t>
  </si>
  <si>
    <t>SIEMENS SDV7 BREAKERS</t>
  </si>
  <si>
    <t xml:space="preserve">15 KVA DV 120/240V POLEMNT </t>
  </si>
  <si>
    <t xml:space="preserve">25 KVA 15KV 120/240V POLEMOUNT </t>
  </si>
  <si>
    <t xml:space="preserve">25KVA DV 120/240V POLEMNT </t>
  </si>
  <si>
    <t xml:space="preserve">50 KVA 15KV 120/240V POLEMNT </t>
  </si>
  <si>
    <t xml:space="preserve">50KVA 15KV 277/480V 2-B POLEMNT </t>
  </si>
  <si>
    <t xml:space="preserve">50 KVA DV 120/240V POLEMNT </t>
  </si>
  <si>
    <t xml:space="preserve">75 KVA 15KV 120/240V POLEMNT </t>
  </si>
  <si>
    <t xml:space="preserve">75KVA DV SS 120/240V POLE </t>
  </si>
  <si>
    <t xml:space="preserve">25KVA 120/240V DV PADMT </t>
  </si>
  <si>
    <t xml:space="preserve">50KVA 120/240V 15KV PADMT </t>
  </si>
  <si>
    <t xml:space="preserve">50KVA 120/240V DV PADMT </t>
  </si>
  <si>
    <t xml:space="preserve">15 KVA 15KV 120/240V POLEMNT </t>
  </si>
  <si>
    <t>August Subtotal</t>
  </si>
  <si>
    <t xml:space="preserve">COMBINATION METRING UNIT </t>
  </si>
  <si>
    <t xml:space="preserve">ROYAL 115KV V-SWITCH </t>
  </si>
  <si>
    <t xml:space="preserve">POWER DESIGN INC </t>
  </si>
  <si>
    <t xml:space="preserve">LIBERTY STATION CONTROL ENCLOSURE </t>
  </si>
  <si>
    <t>September Subtotal</t>
  </si>
  <si>
    <t xml:space="preserve">DITCH WITCH WEST </t>
  </si>
  <si>
    <t xml:space="preserve">25KVA 15KV 240/120V MS PADMOUNT TRANSFRM </t>
  </si>
  <si>
    <t xml:space="preserve">POLE 50' CEDAR CLASS 3 </t>
  </si>
  <si>
    <t xml:space="preserve">4/0 ALUM 25KV EPR 260 MIL PRIMARY CABLE </t>
  </si>
  <si>
    <t>October Subtotal</t>
  </si>
  <si>
    <t xml:space="preserve">150 KVA 15KV 480Y/277V 3PH PADMOUNT </t>
  </si>
  <si>
    <t xml:space="preserve">500KVA 480Y/277V 3PH 15KV PADMT </t>
  </si>
  <si>
    <t xml:space="preserve">75KVA 208/120 3PH 15KV PADMT MILD STEEL </t>
  </si>
  <si>
    <t xml:space="preserve">75KVA 480Y/277 3PH 15KV PADMT MILD STEEL </t>
  </si>
  <si>
    <t xml:space="preserve">BUD CLARY CHEVROLET INC </t>
  </si>
  <si>
    <t xml:space="preserve">LIBERTY STATION CONTROL PANELS </t>
  </si>
  <si>
    <t>November Subtotal</t>
  </si>
  <si>
    <t>2023 FORD F550 DIESEL TRUCK</t>
  </si>
  <si>
    <t>DIESEL FUEL</t>
  </si>
  <si>
    <t xml:space="preserve">DIESEL FUEL </t>
  </si>
  <si>
    <t>HX50A 800 GAL. DEBRIS TANK</t>
  </si>
  <si>
    <t xml:space="preserve">WILDER AUTO CENTER </t>
  </si>
  <si>
    <t>December Subtotal</t>
  </si>
  <si>
    <t xml:space="preserve">2023 HONDA RIDGELINE TRUCK #333-23 </t>
  </si>
  <si>
    <t>From January 2022 through December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</si>
</sst>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16" fillId="0" borderId="10" xfId="0" applyFont="1" applyBorder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1" applyFont="1" applyBorder="1"/>
    <xf numFmtId="0" fontId="19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44" fontId="0" fillId="0" borderId="0" xfId="0" applyNumberFormat="1"/>
    <xf numFmtId="44" fontId="0" fillId="0" borderId="0" xfId="43" applyFont="1" applyBorder="1"/>
    <xf numFmtId="0" fontId="1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44" fontId="0" fillId="0" borderId="0" xfId="43" applyFont="1"/>
    <xf numFmtId="44" fontId="0" fillId="0" borderId="11" xfId="43" applyFont="1" applyBorder="1"/>
    <xf numFmtId="44" fontId="0" fillId="0" borderId="10" xfId="43" applyFont="1" applyBorder="1"/>
    <xf numFmtId="44" fontId="0" fillId="0" borderId="10" xfId="0" applyNumberFormat="1" applyBorder="1"/>
    <xf numFmtId="44" fontId="0" fillId="0" borderId="11" xfId="0" applyNumberFormat="1" applyBorder="1"/>
    <xf numFmtId="44" fontId="0" fillId="0" borderId="0" xfId="0" applyNumberFormat="1" applyBorder="1"/>
    <xf numFmtId="14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43" fontId="0" fillId="0" borderId="11" xfId="1" applyFont="1" applyBorder="1"/>
    <xf numFmtId="14" fontId="16" fillId="0" borderId="0" xfId="0" applyNumberFormat="1" applyFont="1"/>
    <xf numFmtId="0" fontId="18" fillId="0" borderId="0" xfId="0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38100</xdr:rowOff>
    </xdr:from>
    <xdr:to>
      <xdr:col>2</xdr:col>
      <xdr:colOff>1579245</xdr:colOff>
      <xdr:row>6</xdr:row>
      <xdr:rowOff>17145</xdr:rowOff>
    </xdr:to>
    <xdr:pic>
      <xdr:nvPicPr>
        <xdr:cNvPr id="2" name="Picture 1" descr="CCP-FINALlogo_crop">
          <a:extLst>
            <a:ext uri="{FF2B5EF4-FFF2-40B4-BE49-F238E27FC236}">
              <a16:creationId xmlns:a16="http://schemas.microsoft.com/office/drawing/2014/main" id="{FFE5B442-676E-4875-8BFC-48831A4BE48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28600"/>
          <a:ext cx="2105025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E150"/>
  <sheetViews>
    <sheetView showGridLines="0" tabSelected="1" topLeftCell="A142" zoomScaleNormal="100" workbookViewId="0">
      <selection activeCell="E5" sqref="E5"/>
    </sheetView>
  </sheetViews>
  <sheetFormatPr defaultRowHeight="15" x14ac:dyDescent="0.25"/>
  <cols>
    <col min="1" max="1" width="13" style="3" customWidth="1"/>
    <col min="2" max="2" width="41.5703125" bestFit="1" customWidth="1"/>
    <col min="3" max="3" width="43.42578125" customWidth="1"/>
    <col min="4" max="4" width="19" style="14" bestFit="1" customWidth="1"/>
    <col min="5" max="5" width="20.85546875" style="1" bestFit="1" customWidth="1"/>
  </cols>
  <sheetData>
    <row r="8" spans="1:5" x14ac:dyDescent="0.25">
      <c r="A8" s="27" t="s">
        <v>5</v>
      </c>
      <c r="B8" s="27"/>
      <c r="C8" s="27"/>
      <c r="D8" s="27"/>
      <c r="E8" s="27"/>
    </row>
    <row r="9" spans="1:5" x14ac:dyDescent="0.25">
      <c r="A9" s="27" t="s">
        <v>122</v>
      </c>
      <c r="B9" s="27"/>
      <c r="C9" s="27"/>
      <c r="D9" s="27"/>
      <c r="E9" s="27"/>
    </row>
    <row r="11" spans="1:5" x14ac:dyDescent="0.25">
      <c r="A11" s="4" t="s">
        <v>2</v>
      </c>
      <c r="B11" s="2" t="s">
        <v>1</v>
      </c>
      <c r="C11" s="2" t="s">
        <v>3</v>
      </c>
      <c r="D11" s="13" t="s">
        <v>0</v>
      </c>
      <c r="E11" s="5" t="s">
        <v>4</v>
      </c>
    </row>
    <row r="12" spans="1:5" x14ac:dyDescent="0.25">
      <c r="A12" s="10">
        <v>24151</v>
      </c>
      <c r="B12" s="11" t="s">
        <v>7</v>
      </c>
      <c r="C12" t="s">
        <v>8</v>
      </c>
      <c r="D12" s="15">
        <v>44566</v>
      </c>
      <c r="E12" s="11">
        <v>117686</v>
      </c>
    </row>
    <row r="13" spans="1:5" x14ac:dyDescent="0.25">
      <c r="A13" s="10">
        <v>24155</v>
      </c>
      <c r="B13" s="11" t="s">
        <v>15</v>
      </c>
      <c r="C13" t="s">
        <v>20</v>
      </c>
      <c r="D13" s="15">
        <v>44567</v>
      </c>
      <c r="E13" s="11">
        <v>65919</v>
      </c>
    </row>
    <row r="14" spans="1:5" x14ac:dyDescent="0.25">
      <c r="A14" s="10">
        <v>24166</v>
      </c>
      <c r="B14" s="11" t="s">
        <v>14</v>
      </c>
      <c r="C14" t="s">
        <v>16</v>
      </c>
      <c r="D14" s="15">
        <v>44572</v>
      </c>
      <c r="E14" s="11">
        <v>107903.55</v>
      </c>
    </row>
    <row r="15" spans="1:5" x14ac:dyDescent="0.25">
      <c r="A15" s="10">
        <v>24171</v>
      </c>
      <c r="B15" s="11" t="s">
        <v>13</v>
      </c>
      <c r="C15" t="s">
        <v>17</v>
      </c>
      <c r="D15" s="15">
        <v>44573</v>
      </c>
      <c r="E15" s="11">
        <v>75357</v>
      </c>
    </row>
    <row r="16" spans="1:5" x14ac:dyDescent="0.25">
      <c r="A16" s="10">
        <v>24191</v>
      </c>
      <c r="B16" s="11" t="s">
        <v>7</v>
      </c>
      <c r="C16" t="s">
        <v>12</v>
      </c>
      <c r="D16" s="15">
        <v>44585</v>
      </c>
      <c r="E16" s="11">
        <v>99540</v>
      </c>
    </row>
    <row r="17" spans="1:5" x14ac:dyDescent="0.25">
      <c r="A17" s="10">
        <v>24192</v>
      </c>
      <c r="B17" s="11" t="s">
        <v>11</v>
      </c>
      <c r="C17" t="s">
        <v>18</v>
      </c>
      <c r="D17" s="15">
        <v>44585</v>
      </c>
      <c r="E17" s="11">
        <v>79105</v>
      </c>
    </row>
    <row r="18" spans="1:5" x14ac:dyDescent="0.25">
      <c r="A18" s="10">
        <v>24193</v>
      </c>
      <c r="B18" s="11" t="s">
        <v>9</v>
      </c>
      <c r="C18" t="s">
        <v>10</v>
      </c>
      <c r="D18" s="15">
        <v>44585</v>
      </c>
      <c r="E18" s="16">
        <v>59652</v>
      </c>
    </row>
    <row r="19" spans="1:5" ht="16.149999999999999" customHeight="1" x14ac:dyDescent="0.25">
      <c r="A19" s="9"/>
      <c r="D19" s="7" t="s">
        <v>6</v>
      </c>
      <c r="E19" s="17">
        <f>SUBTOTAL(9,E12:E18)</f>
        <v>605162.55000000005</v>
      </c>
    </row>
    <row r="20" spans="1:5" ht="16.149999999999999" customHeight="1" x14ac:dyDescent="0.25">
      <c r="A20" s="9"/>
      <c r="D20" s="7"/>
      <c r="E20" s="12"/>
    </row>
    <row r="21" spans="1:5" x14ac:dyDescent="0.25">
      <c r="A21" s="10">
        <v>24217</v>
      </c>
      <c r="B21" t="s">
        <v>9</v>
      </c>
      <c r="C21" t="s">
        <v>29</v>
      </c>
      <c r="D21" s="15">
        <v>44595</v>
      </c>
      <c r="E21" s="11">
        <v>117992</v>
      </c>
    </row>
    <row r="22" spans="1:5" x14ac:dyDescent="0.25">
      <c r="A22" s="10">
        <v>24217</v>
      </c>
      <c r="B22" t="s">
        <v>9</v>
      </c>
      <c r="C22" t="s">
        <v>30</v>
      </c>
      <c r="D22" s="15">
        <v>44595</v>
      </c>
      <c r="E22" s="11">
        <v>76164</v>
      </c>
    </row>
    <row r="23" spans="1:5" x14ac:dyDescent="0.25">
      <c r="A23" s="10">
        <v>24221</v>
      </c>
      <c r="B23" t="s">
        <v>31</v>
      </c>
      <c r="C23" t="s">
        <v>35</v>
      </c>
      <c r="D23" s="15">
        <v>44599</v>
      </c>
      <c r="E23" s="11">
        <v>80390</v>
      </c>
    </row>
    <row r="24" spans="1:5" x14ac:dyDescent="0.25">
      <c r="A24" s="10">
        <v>24220</v>
      </c>
      <c r="B24" t="s">
        <v>21</v>
      </c>
      <c r="C24" t="s">
        <v>22</v>
      </c>
      <c r="D24" s="15">
        <v>44599</v>
      </c>
      <c r="E24" s="11">
        <v>39947</v>
      </c>
    </row>
    <row r="25" spans="1:5" x14ac:dyDescent="0.25">
      <c r="A25" s="10">
        <v>24223</v>
      </c>
      <c r="B25" t="s">
        <v>7</v>
      </c>
      <c r="C25" t="s">
        <v>27</v>
      </c>
      <c r="D25" s="15">
        <v>44599</v>
      </c>
      <c r="E25" s="11">
        <v>18125</v>
      </c>
    </row>
    <row r="26" spans="1:5" x14ac:dyDescent="0.25">
      <c r="A26" s="10">
        <v>24223</v>
      </c>
      <c r="B26" t="s">
        <v>7</v>
      </c>
      <c r="C26" t="s">
        <v>28</v>
      </c>
      <c r="D26" s="15">
        <v>44599</v>
      </c>
      <c r="E26" s="11">
        <v>25878</v>
      </c>
    </row>
    <row r="27" spans="1:5" x14ac:dyDescent="0.25">
      <c r="A27" s="10">
        <v>24239</v>
      </c>
      <c r="B27" t="s">
        <v>31</v>
      </c>
      <c r="C27" t="s">
        <v>32</v>
      </c>
      <c r="D27" s="15">
        <v>44608</v>
      </c>
      <c r="E27" s="11">
        <v>111250</v>
      </c>
    </row>
    <row r="28" spans="1:5" x14ac:dyDescent="0.25">
      <c r="A28" s="10">
        <v>24247</v>
      </c>
      <c r="B28" t="s">
        <v>7</v>
      </c>
      <c r="C28" t="s">
        <v>36</v>
      </c>
      <c r="D28" s="15">
        <v>44614</v>
      </c>
      <c r="E28" s="11">
        <v>108522</v>
      </c>
    </row>
    <row r="29" spans="1:5" x14ac:dyDescent="0.25">
      <c r="A29" s="10">
        <v>24248</v>
      </c>
      <c r="B29" t="s">
        <v>7</v>
      </c>
      <c r="C29" t="s">
        <v>25</v>
      </c>
      <c r="D29" s="15">
        <v>44615</v>
      </c>
      <c r="E29" s="11">
        <v>118377</v>
      </c>
    </row>
    <row r="30" spans="1:5" x14ac:dyDescent="0.25">
      <c r="A30" s="10">
        <v>24248</v>
      </c>
      <c r="B30" t="s">
        <v>7</v>
      </c>
      <c r="C30" t="s">
        <v>26</v>
      </c>
      <c r="D30" s="15">
        <v>44615</v>
      </c>
      <c r="E30" s="11">
        <v>63070</v>
      </c>
    </row>
    <row r="31" spans="1:5" x14ac:dyDescent="0.25">
      <c r="A31" s="10">
        <v>24250</v>
      </c>
      <c r="B31" t="s">
        <v>7</v>
      </c>
      <c r="C31" t="s">
        <v>33</v>
      </c>
      <c r="D31" s="15">
        <v>44616</v>
      </c>
      <c r="E31" s="11">
        <v>84337.5</v>
      </c>
    </row>
    <row r="32" spans="1:5" x14ac:dyDescent="0.25">
      <c r="A32" s="10">
        <v>24250</v>
      </c>
      <c r="B32" t="s">
        <v>7</v>
      </c>
      <c r="C32" t="s">
        <v>34</v>
      </c>
      <c r="D32" s="15">
        <v>44616</v>
      </c>
      <c r="E32" s="11">
        <v>61125</v>
      </c>
    </row>
    <row r="33" spans="1:5" x14ac:dyDescent="0.25">
      <c r="A33" s="10">
        <v>24249</v>
      </c>
      <c r="B33" t="s">
        <v>7</v>
      </c>
      <c r="C33" t="s">
        <v>37</v>
      </c>
      <c r="D33" s="15">
        <v>44616</v>
      </c>
      <c r="E33" s="11">
        <v>52874</v>
      </c>
    </row>
    <row r="34" spans="1:5" x14ac:dyDescent="0.25">
      <c r="A34" s="10">
        <v>24256</v>
      </c>
      <c r="B34" t="s">
        <v>31</v>
      </c>
      <c r="C34" t="s">
        <v>38</v>
      </c>
      <c r="D34" s="15">
        <v>44617</v>
      </c>
      <c r="E34" s="11">
        <v>63030</v>
      </c>
    </row>
    <row r="35" spans="1:5" x14ac:dyDescent="0.25">
      <c r="A35" s="10">
        <v>25252</v>
      </c>
      <c r="B35" t="s">
        <v>9</v>
      </c>
      <c r="C35" t="s">
        <v>23</v>
      </c>
      <c r="D35" s="15">
        <v>44617</v>
      </c>
      <c r="E35" s="11">
        <v>119997.9</v>
      </c>
    </row>
    <row r="36" spans="1:5" x14ac:dyDescent="0.25">
      <c r="A36" s="10">
        <v>25252</v>
      </c>
      <c r="B36" t="s">
        <v>9</v>
      </c>
      <c r="C36" t="s">
        <v>24</v>
      </c>
      <c r="D36" s="15">
        <v>44617</v>
      </c>
      <c r="E36" s="11">
        <v>115734.42</v>
      </c>
    </row>
    <row r="37" spans="1:5" x14ac:dyDescent="0.25">
      <c r="A37" s="9"/>
      <c r="D37" s="7" t="s">
        <v>39</v>
      </c>
      <c r="E37" s="17">
        <f>SUM(E21:E36)</f>
        <v>1256813.8199999998</v>
      </c>
    </row>
    <row r="38" spans="1:5" x14ac:dyDescent="0.25">
      <c r="A38" s="9"/>
      <c r="D38" s="7"/>
      <c r="E38" s="12"/>
    </row>
    <row r="39" spans="1:5" x14ac:dyDescent="0.25">
      <c r="A39" s="10">
        <v>24282</v>
      </c>
      <c r="B39" t="s">
        <v>7</v>
      </c>
      <c r="C39" t="s">
        <v>40</v>
      </c>
      <c r="D39" s="15">
        <v>44624</v>
      </c>
      <c r="E39" s="11">
        <v>14265</v>
      </c>
    </row>
    <row r="40" spans="1:5" x14ac:dyDescent="0.25">
      <c r="A40" s="10">
        <v>24310</v>
      </c>
      <c r="B40" t="s">
        <v>7</v>
      </c>
      <c r="C40" t="s">
        <v>40</v>
      </c>
      <c r="D40" s="15">
        <v>44642</v>
      </c>
      <c r="E40" s="11">
        <v>24097.5</v>
      </c>
    </row>
    <row r="41" spans="1:5" x14ac:dyDescent="0.25">
      <c r="A41" s="8"/>
      <c r="D41" s="7" t="s">
        <v>41</v>
      </c>
      <c r="E41" s="18">
        <f>SUM(E39:E40)</f>
        <v>38362.5</v>
      </c>
    </row>
    <row r="42" spans="1:5" x14ac:dyDescent="0.25">
      <c r="A42" s="10">
        <v>24282</v>
      </c>
      <c r="B42" t="s">
        <v>7</v>
      </c>
      <c r="C42" t="s">
        <v>42</v>
      </c>
      <c r="D42" s="15">
        <v>44624</v>
      </c>
      <c r="E42" s="11">
        <v>10830</v>
      </c>
    </row>
    <row r="43" spans="1:5" x14ac:dyDescent="0.25">
      <c r="A43" s="10">
        <v>24310</v>
      </c>
      <c r="B43" t="s">
        <v>7</v>
      </c>
      <c r="C43" t="s">
        <v>42</v>
      </c>
      <c r="D43" s="15">
        <v>44642</v>
      </c>
      <c r="E43" s="11">
        <v>20070</v>
      </c>
    </row>
    <row r="44" spans="1:5" x14ac:dyDescent="0.25">
      <c r="A44" s="8"/>
      <c r="D44" s="7" t="s">
        <v>43</v>
      </c>
      <c r="E44" s="18">
        <f>SUM(E42:E43)</f>
        <v>30900</v>
      </c>
    </row>
    <row r="45" spans="1:5" x14ac:dyDescent="0.25">
      <c r="A45" s="10">
        <v>24270</v>
      </c>
      <c r="B45" t="s">
        <v>44</v>
      </c>
      <c r="C45" t="s">
        <v>45</v>
      </c>
      <c r="D45" s="15">
        <v>44622</v>
      </c>
      <c r="E45" s="11">
        <v>91385</v>
      </c>
    </row>
    <row r="46" spans="1:5" x14ac:dyDescent="0.25">
      <c r="A46" s="10">
        <v>24271</v>
      </c>
      <c r="B46" t="s">
        <v>7</v>
      </c>
      <c r="C46" t="s">
        <v>36</v>
      </c>
      <c r="D46" s="15">
        <v>44622</v>
      </c>
      <c r="E46" s="11">
        <v>108522</v>
      </c>
    </row>
    <row r="47" spans="1:5" x14ac:dyDescent="0.25">
      <c r="A47" s="10">
        <v>24273</v>
      </c>
      <c r="B47" t="s">
        <v>31</v>
      </c>
      <c r="C47" t="s">
        <v>23</v>
      </c>
      <c r="D47" s="15">
        <v>44623</v>
      </c>
      <c r="E47" s="11">
        <v>117624</v>
      </c>
    </row>
    <row r="48" spans="1:5" x14ac:dyDescent="0.25">
      <c r="A48" s="10">
        <v>24272</v>
      </c>
      <c r="B48" t="s">
        <v>9</v>
      </c>
      <c r="C48" t="s">
        <v>24</v>
      </c>
      <c r="D48" s="15">
        <v>44623</v>
      </c>
      <c r="E48" s="11">
        <v>115734.42</v>
      </c>
    </row>
    <row r="49" spans="1:5" x14ac:dyDescent="0.25">
      <c r="A49" s="10">
        <v>24277</v>
      </c>
      <c r="B49" t="s">
        <v>7</v>
      </c>
      <c r="C49" t="s">
        <v>32</v>
      </c>
      <c r="D49" s="15">
        <v>44624</v>
      </c>
      <c r="E49" s="11">
        <v>112600</v>
      </c>
    </row>
    <row r="50" spans="1:5" x14ac:dyDescent="0.25">
      <c r="A50" s="10">
        <v>24293</v>
      </c>
      <c r="B50" t="s">
        <v>46</v>
      </c>
      <c r="C50" t="s">
        <v>47</v>
      </c>
      <c r="D50" s="15">
        <v>44631</v>
      </c>
      <c r="E50" s="11">
        <v>32250</v>
      </c>
    </row>
    <row r="51" spans="1:5" x14ac:dyDescent="0.25">
      <c r="A51" s="10">
        <v>24315</v>
      </c>
      <c r="B51" t="s">
        <v>31</v>
      </c>
      <c r="C51" t="s">
        <v>48</v>
      </c>
      <c r="D51" s="15">
        <v>44644</v>
      </c>
      <c r="E51" s="11">
        <v>68540</v>
      </c>
    </row>
    <row r="52" spans="1:5" x14ac:dyDescent="0.25">
      <c r="A52" s="10">
        <v>24325</v>
      </c>
      <c r="B52" t="s">
        <v>9</v>
      </c>
      <c r="C52" t="s">
        <v>49</v>
      </c>
      <c r="D52" s="15">
        <v>44648</v>
      </c>
      <c r="E52" s="11">
        <v>54556.92</v>
      </c>
    </row>
    <row r="53" spans="1:5" x14ac:dyDescent="0.25">
      <c r="A53" s="10">
        <v>24328</v>
      </c>
      <c r="B53" t="s">
        <v>50</v>
      </c>
      <c r="C53" t="s">
        <v>69</v>
      </c>
      <c r="D53" s="15">
        <v>44649</v>
      </c>
      <c r="E53" s="11">
        <v>70084</v>
      </c>
    </row>
    <row r="54" spans="1:5" x14ac:dyDescent="0.25">
      <c r="A54" s="8"/>
      <c r="D54" s="7" t="s">
        <v>51</v>
      </c>
      <c r="E54" s="17">
        <f>SUM(E45:E53,E44,E41)</f>
        <v>840558.84</v>
      </c>
    </row>
    <row r="55" spans="1:5" x14ac:dyDescent="0.25">
      <c r="A55" s="8"/>
      <c r="D55" s="7"/>
      <c r="E55" s="12"/>
    </row>
    <row r="56" spans="1:5" x14ac:dyDescent="0.25">
      <c r="A56" s="10">
        <v>24343</v>
      </c>
      <c r="B56" t="s">
        <v>52</v>
      </c>
      <c r="C56" t="s">
        <v>67</v>
      </c>
      <c r="D56" s="15">
        <v>44655</v>
      </c>
      <c r="E56" s="11">
        <v>13725.02</v>
      </c>
    </row>
    <row r="57" spans="1:5" x14ac:dyDescent="0.25">
      <c r="A57" s="10">
        <v>24379</v>
      </c>
      <c r="B57" t="s">
        <v>52</v>
      </c>
      <c r="C57" t="s">
        <v>68</v>
      </c>
      <c r="D57" s="15">
        <v>44676</v>
      </c>
      <c r="E57" s="11">
        <v>9669.99</v>
      </c>
    </row>
    <row r="58" spans="1:5" x14ac:dyDescent="0.25">
      <c r="A58" s="10">
        <v>24388</v>
      </c>
      <c r="B58" t="s">
        <v>52</v>
      </c>
      <c r="C58" t="s">
        <v>67</v>
      </c>
      <c r="D58" s="15">
        <v>44679</v>
      </c>
      <c r="E58" s="11">
        <v>14970.09</v>
      </c>
    </row>
    <row r="59" spans="1:5" x14ac:dyDescent="0.25">
      <c r="A59" s="10"/>
      <c r="D59" s="7" t="s">
        <v>53</v>
      </c>
      <c r="E59" s="19">
        <f>SUM(E56:E58)</f>
        <v>38365.100000000006</v>
      </c>
    </row>
    <row r="60" spans="1:5" x14ac:dyDescent="0.25">
      <c r="A60" s="10">
        <v>24348</v>
      </c>
      <c r="B60" t="s">
        <v>21</v>
      </c>
      <c r="C60" t="s">
        <v>22</v>
      </c>
      <c r="D60" s="15">
        <v>44659</v>
      </c>
      <c r="E60" s="11">
        <v>37120</v>
      </c>
    </row>
    <row r="61" spans="1:5" x14ac:dyDescent="0.25">
      <c r="A61" s="10">
        <v>24349</v>
      </c>
      <c r="B61" t="s">
        <v>21</v>
      </c>
      <c r="C61" t="s">
        <v>54</v>
      </c>
      <c r="D61" s="15">
        <v>44659</v>
      </c>
      <c r="E61" s="11">
        <v>31756</v>
      </c>
    </row>
    <row r="62" spans="1:5" x14ac:dyDescent="0.25">
      <c r="A62" s="10"/>
      <c r="D62" s="7" t="s">
        <v>55</v>
      </c>
      <c r="E62" s="19">
        <f>SUM(E60:E61)</f>
        <v>68876</v>
      </c>
    </row>
    <row r="63" spans="1:5" x14ac:dyDescent="0.25">
      <c r="A63" s="10">
        <v>24334</v>
      </c>
      <c r="B63" t="s">
        <v>46</v>
      </c>
      <c r="C63" t="s">
        <v>56</v>
      </c>
      <c r="D63" s="15">
        <v>44652</v>
      </c>
      <c r="E63" s="11">
        <v>40060</v>
      </c>
    </row>
    <row r="64" spans="1:5" x14ac:dyDescent="0.25">
      <c r="A64" s="10">
        <v>24334</v>
      </c>
      <c r="B64" t="s">
        <v>46</v>
      </c>
      <c r="C64" t="s">
        <v>57</v>
      </c>
      <c r="D64" s="15">
        <v>44652</v>
      </c>
      <c r="E64" s="11">
        <v>46650</v>
      </c>
    </row>
    <row r="65" spans="1:5" x14ac:dyDescent="0.25">
      <c r="A65" s="10">
        <v>24334</v>
      </c>
      <c r="B65" t="s">
        <v>46</v>
      </c>
      <c r="C65" t="s">
        <v>58</v>
      </c>
      <c r="D65" s="15">
        <v>44652</v>
      </c>
      <c r="E65" s="11">
        <v>51012</v>
      </c>
    </row>
    <row r="66" spans="1:5" x14ac:dyDescent="0.25">
      <c r="A66" s="10">
        <v>24334</v>
      </c>
      <c r="B66" t="s">
        <v>46</v>
      </c>
      <c r="C66" t="s">
        <v>59</v>
      </c>
      <c r="D66" s="15">
        <v>44652</v>
      </c>
      <c r="E66" s="11">
        <v>32964</v>
      </c>
    </row>
    <row r="67" spans="1:5" x14ac:dyDescent="0.25">
      <c r="A67" s="10">
        <v>24350</v>
      </c>
      <c r="B67" t="s">
        <v>31</v>
      </c>
      <c r="C67" t="s">
        <v>60</v>
      </c>
      <c r="D67" s="15">
        <v>44662</v>
      </c>
      <c r="E67" s="11">
        <v>96480</v>
      </c>
    </row>
    <row r="68" spans="1:5" x14ac:dyDescent="0.25">
      <c r="A68" s="10">
        <v>24361</v>
      </c>
      <c r="B68" t="s">
        <v>31</v>
      </c>
      <c r="C68" t="s">
        <v>61</v>
      </c>
      <c r="D68" s="15">
        <v>44665</v>
      </c>
      <c r="E68" s="11">
        <v>90940</v>
      </c>
    </row>
    <row r="69" spans="1:5" x14ac:dyDescent="0.25">
      <c r="A69" s="10">
        <v>24358</v>
      </c>
      <c r="B69" t="s">
        <v>31</v>
      </c>
      <c r="C69" t="s">
        <v>62</v>
      </c>
      <c r="D69" s="15">
        <v>44665</v>
      </c>
      <c r="E69" s="11">
        <v>119488</v>
      </c>
    </row>
    <row r="70" spans="1:5" x14ac:dyDescent="0.25">
      <c r="A70" s="10">
        <v>24371</v>
      </c>
      <c r="B70" t="s">
        <v>70</v>
      </c>
      <c r="C70" t="s">
        <v>71</v>
      </c>
      <c r="D70" s="15">
        <v>44671</v>
      </c>
      <c r="E70" s="11">
        <v>42180.160000000003</v>
      </c>
    </row>
    <row r="71" spans="1:5" x14ac:dyDescent="0.25">
      <c r="A71" s="10">
        <v>24366</v>
      </c>
      <c r="B71" t="s">
        <v>63</v>
      </c>
      <c r="C71" t="s">
        <v>29</v>
      </c>
      <c r="D71" s="15">
        <v>44670</v>
      </c>
      <c r="E71" s="11">
        <v>117096</v>
      </c>
    </row>
    <row r="72" spans="1:5" x14ac:dyDescent="0.25">
      <c r="A72" s="10">
        <v>24372</v>
      </c>
      <c r="B72" t="s">
        <v>31</v>
      </c>
      <c r="C72" t="s">
        <v>64</v>
      </c>
      <c r="D72" s="15">
        <v>44672</v>
      </c>
      <c r="E72" s="11">
        <v>96180</v>
      </c>
    </row>
    <row r="73" spans="1:5" x14ac:dyDescent="0.25">
      <c r="A73" s="10">
        <v>24373</v>
      </c>
      <c r="B73" t="s">
        <v>31</v>
      </c>
      <c r="C73" t="s">
        <v>65</v>
      </c>
      <c r="D73" s="15">
        <v>44672</v>
      </c>
      <c r="E73" s="11">
        <v>38303</v>
      </c>
    </row>
    <row r="74" spans="1:5" x14ac:dyDescent="0.25">
      <c r="A74" s="10"/>
      <c r="D74" s="7" t="s">
        <v>66</v>
      </c>
      <c r="E74" s="20">
        <f>SUM(E63:E73,E62,E59)</f>
        <v>878594.26</v>
      </c>
    </row>
    <row r="75" spans="1:5" x14ac:dyDescent="0.25">
      <c r="A75" s="10"/>
      <c r="D75" s="7"/>
      <c r="E75" s="21"/>
    </row>
    <row r="76" spans="1:5" x14ac:dyDescent="0.25">
      <c r="A76" s="10">
        <v>24402</v>
      </c>
      <c r="B76" t="s">
        <v>31</v>
      </c>
      <c r="C76" t="s">
        <v>72</v>
      </c>
      <c r="D76" s="15">
        <v>44692</v>
      </c>
      <c r="E76" s="11">
        <v>118872</v>
      </c>
    </row>
    <row r="77" spans="1:5" x14ac:dyDescent="0.25">
      <c r="A77" s="10">
        <v>24402</v>
      </c>
      <c r="B77" t="s">
        <v>31</v>
      </c>
      <c r="C77" t="s">
        <v>73</v>
      </c>
      <c r="D77" s="15">
        <v>44692</v>
      </c>
      <c r="E77" s="11">
        <v>110680</v>
      </c>
    </row>
    <row r="78" spans="1:5" x14ac:dyDescent="0.25">
      <c r="A78" s="10">
        <v>24422</v>
      </c>
      <c r="B78" t="s">
        <v>31</v>
      </c>
      <c r="C78" t="s">
        <v>74</v>
      </c>
      <c r="D78" s="15">
        <v>44700</v>
      </c>
      <c r="E78" s="11">
        <v>115345</v>
      </c>
    </row>
    <row r="79" spans="1:5" x14ac:dyDescent="0.25">
      <c r="A79" s="10">
        <v>22653</v>
      </c>
      <c r="B79" t="s">
        <v>21</v>
      </c>
      <c r="C79" t="s">
        <v>75</v>
      </c>
      <c r="D79" s="15">
        <v>44706</v>
      </c>
      <c r="E79" s="11">
        <v>44274</v>
      </c>
    </row>
    <row r="80" spans="1:5" x14ac:dyDescent="0.25">
      <c r="A80" s="10"/>
      <c r="D80" s="22" t="s">
        <v>76</v>
      </c>
      <c r="E80" s="20">
        <f>SUM(E76:E79)</f>
        <v>389171</v>
      </c>
    </row>
    <row r="81" spans="1:5" x14ac:dyDescent="0.25">
      <c r="A81" s="10"/>
      <c r="D81" s="22"/>
      <c r="E81" s="21"/>
    </row>
    <row r="82" spans="1:5" x14ac:dyDescent="0.25">
      <c r="A82" s="10">
        <v>24446</v>
      </c>
      <c r="B82" s="11" t="s">
        <v>7</v>
      </c>
      <c r="C82" t="s">
        <v>84</v>
      </c>
      <c r="D82" s="15">
        <v>44713</v>
      </c>
      <c r="E82" s="11">
        <v>96116</v>
      </c>
    </row>
    <row r="83" spans="1:5" x14ac:dyDescent="0.25">
      <c r="A83" s="10">
        <v>24471</v>
      </c>
      <c r="B83" s="11" t="s">
        <v>7</v>
      </c>
      <c r="C83" t="s">
        <v>77</v>
      </c>
      <c r="D83" s="15">
        <v>44727</v>
      </c>
      <c r="E83" s="11">
        <v>106005</v>
      </c>
    </row>
    <row r="84" spans="1:5" x14ac:dyDescent="0.25">
      <c r="A84" s="10">
        <v>24472</v>
      </c>
      <c r="B84" s="11" t="s">
        <v>31</v>
      </c>
      <c r="C84" t="s">
        <v>78</v>
      </c>
      <c r="D84" s="15">
        <v>44727</v>
      </c>
      <c r="E84" s="11">
        <v>119175</v>
      </c>
    </row>
    <row r="85" spans="1:5" x14ac:dyDescent="0.25">
      <c r="A85" s="10">
        <v>24494</v>
      </c>
      <c r="B85" s="11" t="s">
        <v>7</v>
      </c>
      <c r="C85" t="s">
        <v>79</v>
      </c>
      <c r="D85" s="15">
        <v>44735</v>
      </c>
      <c r="E85" s="11">
        <v>33625</v>
      </c>
    </row>
    <row r="86" spans="1:5" x14ac:dyDescent="0.25">
      <c r="A86" s="10">
        <v>24501</v>
      </c>
      <c r="B86" s="11" t="s">
        <v>9</v>
      </c>
      <c r="C86" t="s">
        <v>62</v>
      </c>
      <c r="D86" s="15">
        <v>44741</v>
      </c>
      <c r="E86" s="11">
        <v>119973.24</v>
      </c>
    </row>
    <row r="87" spans="1:5" x14ac:dyDescent="0.25">
      <c r="A87" s="10">
        <v>24504</v>
      </c>
      <c r="B87" s="11" t="s">
        <v>7</v>
      </c>
      <c r="C87" t="s">
        <v>32</v>
      </c>
      <c r="D87" s="15">
        <v>44742</v>
      </c>
      <c r="E87" s="11">
        <v>118050</v>
      </c>
    </row>
    <row r="88" spans="1:5" x14ac:dyDescent="0.25">
      <c r="A88" s="10">
        <v>24504</v>
      </c>
      <c r="B88" s="11" t="s">
        <v>7</v>
      </c>
      <c r="C88" t="s">
        <v>34</v>
      </c>
      <c r="D88" s="15">
        <v>44742</v>
      </c>
      <c r="E88" s="11">
        <v>103900</v>
      </c>
    </row>
    <row r="89" spans="1:5" x14ac:dyDescent="0.25">
      <c r="A89" s="10">
        <v>24504</v>
      </c>
      <c r="B89" s="11" t="s">
        <v>7</v>
      </c>
      <c r="C89" t="s">
        <v>64</v>
      </c>
      <c r="D89" s="15">
        <v>44742</v>
      </c>
      <c r="E89" s="11">
        <v>119475</v>
      </c>
    </row>
    <row r="90" spans="1:5" x14ac:dyDescent="0.25">
      <c r="A90" s="10"/>
      <c r="B90" s="11"/>
      <c r="D90" s="22" t="s">
        <v>80</v>
      </c>
      <c r="E90" s="20">
        <f>SUM(E82:E89)</f>
        <v>816319.24</v>
      </c>
    </row>
    <row r="91" spans="1:5" x14ac:dyDescent="0.25">
      <c r="A91" s="10"/>
      <c r="B91" s="11"/>
      <c r="D91" s="22"/>
      <c r="E91" s="21"/>
    </row>
    <row r="92" spans="1:5" x14ac:dyDescent="0.25">
      <c r="A92" s="10">
        <v>24532</v>
      </c>
      <c r="B92" t="s">
        <v>9</v>
      </c>
      <c r="C92" t="s">
        <v>38</v>
      </c>
      <c r="D92" s="15">
        <v>44755</v>
      </c>
      <c r="E92" s="11">
        <v>50018</v>
      </c>
    </row>
    <row r="93" spans="1:5" x14ac:dyDescent="0.25">
      <c r="A93" s="10">
        <v>24535</v>
      </c>
      <c r="B93" t="s">
        <v>7</v>
      </c>
      <c r="C93" t="s">
        <v>81</v>
      </c>
      <c r="D93" s="15">
        <v>44756</v>
      </c>
      <c r="E93" s="11">
        <v>50660</v>
      </c>
    </row>
    <row r="94" spans="1:5" x14ac:dyDescent="0.25">
      <c r="A94" s="10">
        <v>24554</v>
      </c>
      <c r="B94" t="s">
        <v>63</v>
      </c>
      <c r="C94" t="s">
        <v>30</v>
      </c>
      <c r="D94" s="15">
        <v>44768</v>
      </c>
      <c r="E94" s="11">
        <v>101041.60000000001</v>
      </c>
    </row>
    <row r="95" spans="1:5" x14ac:dyDescent="0.25">
      <c r="A95" s="10">
        <v>24562</v>
      </c>
      <c r="B95" t="s">
        <v>7</v>
      </c>
      <c r="C95" t="s">
        <v>82</v>
      </c>
      <c r="D95" s="15">
        <v>44770</v>
      </c>
      <c r="E95" s="11">
        <v>57475</v>
      </c>
    </row>
    <row r="96" spans="1:5" x14ac:dyDescent="0.25">
      <c r="A96" s="10"/>
      <c r="D96" s="22" t="s">
        <v>83</v>
      </c>
      <c r="E96" s="20">
        <f>SUM(E92:E95)</f>
        <v>259194.6</v>
      </c>
    </row>
    <row r="97" spans="1:5" x14ac:dyDescent="0.25">
      <c r="A97" s="10"/>
      <c r="D97" s="22"/>
      <c r="E97" s="21"/>
    </row>
    <row r="98" spans="1:5" x14ac:dyDescent="0.25">
      <c r="A98" s="10">
        <v>24578</v>
      </c>
      <c r="B98" t="s">
        <v>9</v>
      </c>
      <c r="C98" t="s">
        <v>96</v>
      </c>
      <c r="D98" s="15">
        <v>44776</v>
      </c>
      <c r="E98" s="11">
        <v>64080</v>
      </c>
    </row>
    <row r="99" spans="1:5" x14ac:dyDescent="0.25">
      <c r="A99" s="10">
        <v>24578</v>
      </c>
      <c r="B99" t="s">
        <v>9</v>
      </c>
      <c r="C99" t="s">
        <v>85</v>
      </c>
      <c r="D99" s="15">
        <v>44776</v>
      </c>
      <c r="E99" s="11">
        <v>69240</v>
      </c>
    </row>
    <row r="100" spans="1:5" x14ac:dyDescent="0.25">
      <c r="A100" s="10">
        <v>24578</v>
      </c>
      <c r="B100" t="s">
        <v>9</v>
      </c>
      <c r="C100" t="s">
        <v>86</v>
      </c>
      <c r="D100" s="15">
        <v>44776</v>
      </c>
      <c r="E100" s="11">
        <v>69520</v>
      </c>
    </row>
    <row r="101" spans="1:5" x14ac:dyDescent="0.25">
      <c r="A101" s="10">
        <v>24578</v>
      </c>
      <c r="B101" t="s">
        <v>9</v>
      </c>
      <c r="C101" t="s">
        <v>87</v>
      </c>
      <c r="D101" s="15">
        <v>44776</v>
      </c>
      <c r="E101" s="11">
        <v>84180</v>
      </c>
    </row>
    <row r="102" spans="1:5" x14ac:dyDescent="0.25">
      <c r="A102" s="10">
        <v>24578</v>
      </c>
      <c r="B102" t="s">
        <v>9</v>
      </c>
      <c r="C102" t="s">
        <v>88</v>
      </c>
      <c r="D102" s="15">
        <v>44776</v>
      </c>
      <c r="E102" s="11">
        <v>78360</v>
      </c>
    </row>
    <row r="103" spans="1:5" x14ac:dyDescent="0.25">
      <c r="A103" s="10">
        <v>24578</v>
      </c>
      <c r="B103" t="s">
        <v>9</v>
      </c>
      <c r="C103" t="s">
        <v>89</v>
      </c>
      <c r="D103" s="15">
        <v>44776</v>
      </c>
      <c r="E103" s="11">
        <v>45819</v>
      </c>
    </row>
    <row r="104" spans="1:5" x14ac:dyDescent="0.25">
      <c r="A104" s="10">
        <v>24578</v>
      </c>
      <c r="B104" t="s">
        <v>9</v>
      </c>
      <c r="C104" t="s">
        <v>90</v>
      </c>
      <c r="D104" s="15">
        <v>44776</v>
      </c>
      <c r="E104" s="11">
        <v>86265</v>
      </c>
    </row>
    <row r="105" spans="1:5" x14ac:dyDescent="0.25">
      <c r="A105" s="10">
        <v>24578</v>
      </c>
      <c r="B105" t="s">
        <v>9</v>
      </c>
      <c r="C105" t="s">
        <v>91</v>
      </c>
      <c r="D105" s="15">
        <v>44776</v>
      </c>
      <c r="E105" s="11">
        <v>118256</v>
      </c>
    </row>
    <row r="106" spans="1:5" x14ac:dyDescent="0.25">
      <c r="A106" s="10">
        <v>24578</v>
      </c>
      <c r="B106" t="s">
        <v>9</v>
      </c>
      <c r="C106" t="s">
        <v>92</v>
      </c>
      <c r="D106" s="15">
        <v>44776</v>
      </c>
      <c r="E106" s="11">
        <v>116634</v>
      </c>
    </row>
    <row r="107" spans="1:5" x14ac:dyDescent="0.25">
      <c r="A107" s="10">
        <v>24578</v>
      </c>
      <c r="B107" t="s">
        <v>9</v>
      </c>
      <c r="C107" t="s">
        <v>93</v>
      </c>
      <c r="D107" s="15">
        <v>44776</v>
      </c>
      <c r="E107" s="11">
        <v>114393</v>
      </c>
    </row>
    <row r="108" spans="1:5" x14ac:dyDescent="0.25">
      <c r="A108" s="10">
        <v>24578</v>
      </c>
      <c r="B108" t="s">
        <v>9</v>
      </c>
      <c r="C108" t="s">
        <v>95</v>
      </c>
      <c r="D108" s="15">
        <v>44776</v>
      </c>
      <c r="E108" s="11">
        <v>115141</v>
      </c>
    </row>
    <row r="109" spans="1:5" x14ac:dyDescent="0.25">
      <c r="A109" s="10">
        <v>24594</v>
      </c>
      <c r="B109" t="s">
        <v>31</v>
      </c>
      <c r="C109" t="s">
        <v>64</v>
      </c>
      <c r="D109" s="15">
        <v>44785</v>
      </c>
      <c r="E109" s="11">
        <v>82440</v>
      </c>
    </row>
    <row r="110" spans="1:5" x14ac:dyDescent="0.25">
      <c r="A110" s="10">
        <v>24599</v>
      </c>
      <c r="B110" t="s">
        <v>7</v>
      </c>
      <c r="C110" t="s">
        <v>82</v>
      </c>
      <c r="D110" s="15">
        <v>44789</v>
      </c>
      <c r="E110" s="11">
        <v>12100</v>
      </c>
    </row>
    <row r="111" spans="1:5" x14ac:dyDescent="0.25">
      <c r="A111" s="10">
        <v>24601</v>
      </c>
      <c r="B111" t="s">
        <v>31</v>
      </c>
      <c r="C111" t="s">
        <v>94</v>
      </c>
      <c r="D111" s="15">
        <v>44789</v>
      </c>
      <c r="E111" s="11">
        <v>117385</v>
      </c>
    </row>
    <row r="112" spans="1:5" x14ac:dyDescent="0.25">
      <c r="D112" s="24" t="s">
        <v>97</v>
      </c>
      <c r="E112" s="25">
        <f>SUM(E98:E111)</f>
        <v>1173813</v>
      </c>
    </row>
    <row r="113" spans="1:5" x14ac:dyDescent="0.25">
      <c r="A113" s="10"/>
      <c r="D113" s="15"/>
      <c r="E113" s="11"/>
    </row>
    <row r="114" spans="1:5" x14ac:dyDescent="0.25">
      <c r="A114" s="10">
        <v>24648</v>
      </c>
      <c r="B114" t="s">
        <v>31</v>
      </c>
      <c r="C114" t="s">
        <v>98</v>
      </c>
      <c r="D114" s="15">
        <v>44810</v>
      </c>
      <c r="E114" s="11">
        <v>74679</v>
      </c>
    </row>
    <row r="115" spans="1:5" x14ac:dyDescent="0.25">
      <c r="A115" s="10">
        <v>24649</v>
      </c>
      <c r="B115" t="s">
        <v>9</v>
      </c>
      <c r="C115" t="s">
        <v>99</v>
      </c>
      <c r="D115" s="15">
        <v>44810</v>
      </c>
      <c r="E115" s="11">
        <v>30032</v>
      </c>
    </row>
    <row r="116" spans="1:5" x14ac:dyDescent="0.25">
      <c r="A116" s="10">
        <v>24674</v>
      </c>
      <c r="B116" t="s">
        <v>100</v>
      </c>
      <c r="C116" t="s">
        <v>101</v>
      </c>
      <c r="D116" s="15">
        <v>44824</v>
      </c>
      <c r="E116" s="11">
        <v>67828</v>
      </c>
    </row>
    <row r="117" spans="1:5" x14ac:dyDescent="0.25">
      <c r="A117" s="10">
        <v>24684</v>
      </c>
      <c r="B117" t="s">
        <v>7</v>
      </c>
      <c r="C117" t="s">
        <v>32</v>
      </c>
      <c r="D117" s="15">
        <v>44833</v>
      </c>
      <c r="E117" s="11">
        <v>109800</v>
      </c>
    </row>
    <row r="118" spans="1:5" x14ac:dyDescent="0.25">
      <c r="A118" s="10">
        <v>24683</v>
      </c>
      <c r="B118" t="s">
        <v>63</v>
      </c>
      <c r="C118" t="s">
        <v>36</v>
      </c>
      <c r="D118" s="15">
        <v>44833</v>
      </c>
      <c r="E118" s="11">
        <v>81282</v>
      </c>
    </row>
    <row r="119" spans="1:5" x14ac:dyDescent="0.25">
      <c r="A119" s="10"/>
      <c r="D119" s="26" t="s">
        <v>102</v>
      </c>
      <c r="E119" s="20">
        <f>SUM(E114:E118)</f>
        <v>363621</v>
      </c>
    </row>
    <row r="120" spans="1:5" x14ac:dyDescent="0.25">
      <c r="A120" s="10"/>
      <c r="D120" s="26"/>
      <c r="E120" s="21"/>
    </row>
    <row r="121" spans="1:5" x14ac:dyDescent="0.25">
      <c r="A121" s="10">
        <v>24687</v>
      </c>
      <c r="B121" t="s">
        <v>103</v>
      </c>
      <c r="C121" t="s">
        <v>118</v>
      </c>
      <c r="D121" s="15">
        <v>44837</v>
      </c>
      <c r="E121" s="11">
        <v>104548.5</v>
      </c>
    </row>
    <row r="122" spans="1:5" x14ac:dyDescent="0.25">
      <c r="A122" s="10">
        <v>24688</v>
      </c>
      <c r="B122" t="s">
        <v>7</v>
      </c>
      <c r="C122" t="s">
        <v>104</v>
      </c>
      <c r="D122" s="15">
        <v>44837</v>
      </c>
      <c r="E122" s="11">
        <v>45165</v>
      </c>
    </row>
    <row r="123" spans="1:5" x14ac:dyDescent="0.25">
      <c r="A123" s="10">
        <v>24691</v>
      </c>
      <c r="B123" t="s">
        <v>7</v>
      </c>
      <c r="C123" t="s">
        <v>77</v>
      </c>
      <c r="D123" s="15">
        <v>44838</v>
      </c>
      <c r="E123" s="11">
        <v>118725.6</v>
      </c>
    </row>
    <row r="124" spans="1:5" x14ac:dyDescent="0.25">
      <c r="A124" s="10">
        <v>24708</v>
      </c>
      <c r="B124" t="s">
        <v>21</v>
      </c>
      <c r="C124" t="s">
        <v>105</v>
      </c>
      <c r="D124" s="15">
        <v>44851</v>
      </c>
      <c r="E124" s="11">
        <v>30777.200000000001</v>
      </c>
    </row>
    <row r="125" spans="1:5" x14ac:dyDescent="0.25">
      <c r="A125" s="10">
        <v>24717</v>
      </c>
      <c r="B125" t="s">
        <v>31</v>
      </c>
      <c r="C125" t="s">
        <v>106</v>
      </c>
      <c r="D125" s="15">
        <v>44861</v>
      </c>
      <c r="E125" s="11">
        <v>34602</v>
      </c>
    </row>
    <row r="126" spans="1:5" x14ac:dyDescent="0.25">
      <c r="A126" s="10"/>
      <c r="D126" s="22" t="s">
        <v>107</v>
      </c>
      <c r="E126" s="20">
        <f>SUM(E121:E125)</f>
        <v>333818.3</v>
      </c>
    </row>
    <row r="127" spans="1:5" x14ac:dyDescent="0.25">
      <c r="A127" s="10"/>
      <c r="D127" s="22"/>
      <c r="E127" s="21"/>
    </row>
    <row r="128" spans="1:5" x14ac:dyDescent="0.25">
      <c r="A128" s="10">
        <v>24775</v>
      </c>
      <c r="B128" t="s">
        <v>52</v>
      </c>
      <c r="C128" t="s">
        <v>116</v>
      </c>
      <c r="D128" s="15">
        <v>44869</v>
      </c>
      <c r="E128" s="11">
        <v>10069.99</v>
      </c>
    </row>
    <row r="129" spans="1:5" x14ac:dyDescent="0.25">
      <c r="A129" s="10">
        <v>24774</v>
      </c>
      <c r="B129" t="s">
        <v>52</v>
      </c>
      <c r="C129" t="s">
        <v>116</v>
      </c>
      <c r="D129" s="15">
        <v>44875</v>
      </c>
      <c r="E129" s="11">
        <v>15525</v>
      </c>
    </row>
    <row r="130" spans="1:5" x14ac:dyDescent="0.25">
      <c r="A130" s="10">
        <v>24773</v>
      </c>
      <c r="B130" t="s">
        <v>52</v>
      </c>
      <c r="C130" t="s">
        <v>117</v>
      </c>
      <c r="D130" s="15">
        <v>44879</v>
      </c>
      <c r="E130" s="11">
        <v>15434.87</v>
      </c>
    </row>
    <row r="131" spans="1:5" x14ac:dyDescent="0.25">
      <c r="A131" s="10"/>
      <c r="D131" s="22" t="s">
        <v>53</v>
      </c>
      <c r="E131" s="19">
        <f>SUM(E128:E130)</f>
        <v>41029.86</v>
      </c>
    </row>
    <row r="132" spans="1:5" x14ac:dyDescent="0.25">
      <c r="A132" s="10">
        <v>24755</v>
      </c>
      <c r="B132" t="s">
        <v>31</v>
      </c>
      <c r="C132" t="s">
        <v>77</v>
      </c>
      <c r="D132" s="15">
        <v>44879</v>
      </c>
      <c r="E132" s="11">
        <v>99500</v>
      </c>
    </row>
    <row r="133" spans="1:5" x14ac:dyDescent="0.25">
      <c r="A133" s="10">
        <v>24766</v>
      </c>
      <c r="B133" t="s">
        <v>7</v>
      </c>
      <c r="C133" t="s">
        <v>108</v>
      </c>
      <c r="D133" s="15">
        <v>44882</v>
      </c>
      <c r="E133" s="11">
        <v>62433</v>
      </c>
    </row>
    <row r="134" spans="1:5" x14ac:dyDescent="0.25">
      <c r="A134" s="10">
        <v>24766</v>
      </c>
      <c r="B134" t="s">
        <v>7</v>
      </c>
      <c r="C134" t="s">
        <v>109</v>
      </c>
      <c r="D134" s="15">
        <v>44882</v>
      </c>
      <c r="E134" s="11">
        <v>78566</v>
      </c>
    </row>
    <row r="135" spans="1:5" x14ac:dyDescent="0.25">
      <c r="A135" s="10">
        <v>24766</v>
      </c>
      <c r="B135" t="s">
        <v>7</v>
      </c>
      <c r="C135" t="s">
        <v>110</v>
      </c>
      <c r="D135" s="15">
        <v>44882</v>
      </c>
      <c r="E135" s="11">
        <v>49014</v>
      </c>
    </row>
    <row r="136" spans="1:5" x14ac:dyDescent="0.25">
      <c r="A136" s="10">
        <v>24766</v>
      </c>
      <c r="B136" t="s">
        <v>7</v>
      </c>
      <c r="C136" t="s">
        <v>111</v>
      </c>
      <c r="D136" s="15">
        <v>44882</v>
      </c>
      <c r="E136" s="11">
        <v>48492</v>
      </c>
    </row>
    <row r="137" spans="1:5" x14ac:dyDescent="0.25">
      <c r="A137" s="10">
        <v>24772</v>
      </c>
      <c r="B137" t="s">
        <v>112</v>
      </c>
      <c r="C137" s="23" t="s">
        <v>115</v>
      </c>
      <c r="D137" s="15">
        <v>44893</v>
      </c>
      <c r="E137" s="11">
        <v>90252</v>
      </c>
    </row>
    <row r="138" spans="1:5" x14ac:dyDescent="0.25">
      <c r="A138" s="10">
        <v>24776</v>
      </c>
      <c r="B138" t="s">
        <v>44</v>
      </c>
      <c r="C138" s="23" t="s">
        <v>113</v>
      </c>
      <c r="D138" s="15">
        <v>44893</v>
      </c>
      <c r="E138" s="11">
        <v>76375</v>
      </c>
    </row>
    <row r="139" spans="1:5" x14ac:dyDescent="0.25">
      <c r="A139" s="10"/>
      <c r="D139" s="22" t="s">
        <v>114</v>
      </c>
      <c r="E139" s="20">
        <f>SUM(E131:E138)</f>
        <v>545661.86</v>
      </c>
    </row>
    <row r="140" spans="1:5" x14ac:dyDescent="0.25">
      <c r="A140" s="10"/>
      <c r="D140" s="22"/>
      <c r="E140" s="21"/>
    </row>
    <row r="141" spans="1:5" x14ac:dyDescent="0.25">
      <c r="A141" s="10">
        <v>24796</v>
      </c>
      <c r="B141" t="s">
        <v>119</v>
      </c>
      <c r="C141" t="s">
        <v>121</v>
      </c>
      <c r="D141" s="15">
        <v>44901</v>
      </c>
      <c r="E141" s="11">
        <v>45687</v>
      </c>
    </row>
    <row r="142" spans="1:5" x14ac:dyDescent="0.25">
      <c r="A142" s="10">
        <v>24813</v>
      </c>
      <c r="B142" t="s">
        <v>21</v>
      </c>
      <c r="C142" t="s">
        <v>75</v>
      </c>
      <c r="D142" s="15">
        <v>44908</v>
      </c>
      <c r="E142" s="11">
        <v>30688</v>
      </c>
    </row>
    <row r="143" spans="1:5" x14ac:dyDescent="0.25">
      <c r="A143" s="10">
        <v>24819</v>
      </c>
      <c r="B143" t="s">
        <v>31</v>
      </c>
      <c r="C143" t="s">
        <v>47</v>
      </c>
      <c r="D143" s="15">
        <v>44908</v>
      </c>
      <c r="E143" s="11">
        <v>30000</v>
      </c>
    </row>
    <row r="144" spans="1:5" x14ac:dyDescent="0.25">
      <c r="A144" s="10">
        <v>24818</v>
      </c>
      <c r="B144" t="s">
        <v>7</v>
      </c>
      <c r="C144" t="s">
        <v>104</v>
      </c>
      <c r="D144" s="15">
        <v>44908</v>
      </c>
      <c r="E144" s="11">
        <v>35988</v>
      </c>
    </row>
    <row r="145" spans="1:5" x14ac:dyDescent="0.25">
      <c r="A145" s="10"/>
      <c r="D145" s="22" t="s">
        <v>120</v>
      </c>
      <c r="E145" s="20">
        <f>SUM(E141:E144)</f>
        <v>142363</v>
      </c>
    </row>
    <row r="146" spans="1:5" x14ac:dyDescent="0.25">
      <c r="A146" s="10"/>
      <c r="D146" s="15"/>
      <c r="E146" s="11"/>
    </row>
    <row r="147" spans="1:5" x14ac:dyDescent="0.25">
      <c r="D147" s="7" t="s">
        <v>19</v>
      </c>
      <c r="E147" s="17">
        <f>SUM(E74,E54,E37,E19,E80,E90,E96,E112,E119,E126,E139,E145)</f>
        <v>7605091.4699999997</v>
      </c>
    </row>
    <row r="150" spans="1:5" x14ac:dyDescent="0.25">
      <c r="A150" s="6"/>
    </row>
  </sheetData>
  <mergeCells count="2">
    <mergeCell ref="A8:E8"/>
    <mergeCell ref="A9:E9"/>
  </mergeCells>
  <pageMargins left="0.7" right="0.7" top="0.75" bottom="0.75" header="0.3" footer="0.3"/>
  <pageSetup scale="35" orientation="landscape" r:id="rId1"/>
  <headerFooter>
    <oddFooter>&amp;C&amp;"-,Italic"&amp;9Copies of all quotes are available for review by contacting Kaylie Hunter, Procurement &amp; Facilities Supervisor, at (360) 565-3547 or khunter@clallampud.net.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Canepa x238</dc:creator>
  <cp:lastModifiedBy>Kaylie Hunter x547</cp:lastModifiedBy>
  <cp:lastPrinted>2021-06-17T19:26:47Z</cp:lastPrinted>
  <dcterms:created xsi:type="dcterms:W3CDTF">2021-06-14T19:44:32Z</dcterms:created>
  <dcterms:modified xsi:type="dcterms:W3CDTF">2023-04-24T18:33:24Z</dcterms:modified>
</cp:coreProperties>
</file>